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630" windowHeight="7950" tabRatio="539" activeTab="0"/>
  </bookViews>
  <sheets>
    <sheet name="Α3 Κατηγορία - 2ος Όμιλος" sheetId="1" r:id="rId1"/>
    <sheet name="Στατιστικά" sheetId="2" r:id="rId2"/>
  </sheets>
  <definedNames>
    <definedName name="_xlnm.Print_Area" localSheetId="0">'Α3 Κατηγορία - 2ος Όμιλος'!$B$1:$AW$140</definedName>
  </definedNames>
  <calcPr fullCalcOnLoad="1"/>
</workbook>
</file>

<file path=xl/sharedStrings.xml><?xml version="1.0" encoding="utf-8"?>
<sst xmlns="http://schemas.openxmlformats.org/spreadsheetml/2006/main" count="496" uniqueCount="148">
  <si>
    <t>Αρ. Φανέλας</t>
  </si>
  <si>
    <t>ΟΝΟΜΑΤΕΠΩΝΥΜΟ ΚΑΛΑΘΟΣΦΑΙΡΙΣΤΗ</t>
  </si>
  <si>
    <t>Ελεύθερες Βολές</t>
  </si>
  <si>
    <t>Δίποντα (2π)</t>
  </si>
  <si>
    <t>Τρίποντα (3π)</t>
  </si>
  <si>
    <t>Πόντοι</t>
  </si>
  <si>
    <t>Μ.Ο. Ελεύθεων Βολών</t>
  </si>
  <si>
    <t>Μ.Ο. Διπόντων (2π)</t>
  </si>
  <si>
    <t>Μ.Ο. Τριπόντων (3π)</t>
  </si>
  <si>
    <t>Μ.Ο. Πόντων</t>
  </si>
  <si>
    <t>ΣΥΝΟΛΙΚΑ ΣΤΑΤΙΣΤΙΚΑ ΟΜΑΔΑΣ / ΑΘΛΗΤΩΝ</t>
  </si>
  <si>
    <t>Συνολικοί Πόντοι</t>
  </si>
  <si>
    <t>Α/Α</t>
  </si>
  <si>
    <t>Συνολικές Συμμετοχές</t>
  </si>
  <si>
    <t>Συμμετοχή</t>
  </si>
  <si>
    <t>TOP 5 - SCORERS</t>
  </si>
  <si>
    <t>ΑΓ.</t>
  </si>
  <si>
    <t>ΠΟΝΤΟΙ</t>
  </si>
  <si>
    <t>Μ.Ο.</t>
  </si>
  <si>
    <t>1.</t>
  </si>
  <si>
    <t>2.</t>
  </si>
  <si>
    <t>3.</t>
  </si>
  <si>
    <t>4.</t>
  </si>
  <si>
    <t>5.</t>
  </si>
  <si>
    <t>ΤΡΙΠΟΝΤΑ</t>
  </si>
  <si>
    <t>TOP 5 - SCORERS (ΤΡΙΠΟΝΤΑ)</t>
  </si>
  <si>
    <t>Α3 Κατηγορία - 2ος Όμιλος</t>
  </si>
  <si>
    <t>ΣΤΑΤΙΣΤΙΚΑ 2ου ΟΜΙΛΟΥ της A3 ΚΑΤΗΓΟΡΙΑΣ</t>
  </si>
  <si>
    <t>2. ΠΑΡΘΕΝΩΝ (ΛΑΠΠΑΣ Β.)</t>
  </si>
  <si>
    <t>5. RED PISTOLS</t>
  </si>
  <si>
    <t>2η Αγωνιστική - ΡΕΠΟ</t>
  </si>
  <si>
    <t>1η Αγωνιστική - ΡΕΠΟ</t>
  </si>
  <si>
    <t>5η Αγωνιστική - ΡΕΠΟ</t>
  </si>
  <si>
    <t>7η Αγωνιστική - ΡΕΠΟ</t>
  </si>
  <si>
    <t>4η Αγωνιστική - ΡΕΠΟ</t>
  </si>
  <si>
    <t>3η Αγωνιστική - ΡΕΠΟ</t>
  </si>
  <si>
    <t>6η Αγωνιστική - ΡΕΠΟ</t>
  </si>
  <si>
    <t>7. SEMI PRO (ΚΟΥΡΕΤΣΗΣ)</t>
  </si>
  <si>
    <t>ΜΑΓΓΙΝΑΣ Β.</t>
  </si>
  <si>
    <t>ΣΤΑΗΣ Κ.</t>
  </si>
  <si>
    <t>ΤΡΙΑΝΤΑΦΥΛΛΟΥ Π.</t>
  </si>
  <si>
    <t>ΜΠΙΝΟΣ Λ.</t>
  </si>
  <si>
    <t>ΝΕΑΜΟΝΙΤΑΚΗΣ Κ.</t>
  </si>
  <si>
    <t>ΠΑΥΛΟΠΟΥΛΟΣ Γ.</t>
  </si>
  <si>
    <t>ΟΥΖΟΥΝΙΔΗΣ Ν.</t>
  </si>
  <si>
    <t>ΠΟΥΛΑΚΙΔΑΚΟΣ Σ.</t>
  </si>
  <si>
    <t>ΣΠΑΤΙΩΤΗΣ Α.</t>
  </si>
  <si>
    <t>ΧΙΩΤΗΣ Π.</t>
  </si>
  <si>
    <t>ΚΥΡΙΑΚΟΠΟΥΛΟΣ Η.</t>
  </si>
  <si>
    <t>ΚΑΦΟΡΟΣ Δ.</t>
  </si>
  <si>
    <t>6. SEANAGRIDES (ΣΤΑΗΣ Κ.)</t>
  </si>
  <si>
    <t>ΜΑΣΣΟΣ Δ.</t>
  </si>
  <si>
    <t>ΦΑΛΤΣΕΤΑΣ Α.</t>
  </si>
  <si>
    <t>ΤΑΛΟΥΜΗΣ Δ.</t>
  </si>
  <si>
    <t>ΓΚΕΝΕΡΑΛΗΣ Λ.</t>
  </si>
  <si>
    <t>ΛΕΩΤΣΑΚΟΣ Γ.</t>
  </si>
  <si>
    <t>ΒΕΝΙΟΣ Σ.</t>
  </si>
  <si>
    <t>ΓΚΩΤΣΟΥΛΙΑΣ Δ.</t>
  </si>
  <si>
    <t>ΤΑΜΠΟΥΡΛΟΣ Δ.</t>
  </si>
  <si>
    <t>ΔΕΛΕΓΚΟΣ Ι.</t>
  </si>
  <si>
    <t>4. REBELS (ΦΑΛΤΣΕΤΑΣ Α.)</t>
  </si>
  <si>
    <t>1. ΕΘΝΙΚΟΣ (ΔΕΛΗΔΑΚΗΣ Δ.)</t>
  </si>
  <si>
    <t>ΜΗΤΡΑΚΟΣ Α.</t>
  </si>
  <si>
    <t>ΧΑΡΑΛΑΜΠΟΠΟΥΛΟΣ Δ.</t>
  </si>
  <si>
    <t>ΜΠΟΤΣΗΣ Μ.</t>
  </si>
  <si>
    <t>ΧΡΟΝΟΠΟΥΛΟΣ Ε.</t>
  </si>
  <si>
    <t>ΣΑΚΕΛΛΑΡΟΠΟΥΛΟΣ Γ.</t>
  </si>
  <si>
    <t>ΔΕΛΗΔΑΚΗΣ Κ.</t>
  </si>
  <si>
    <t>3. MIAMI EAT (ΓΚΟΥΣΚΟΣ Δ.)</t>
  </si>
  <si>
    <t>ΚΟΚΚΙΝΗΣ Σ.</t>
  </si>
  <si>
    <t>ΓΚΟΥΣΚΟΣ Μ.</t>
  </si>
  <si>
    <t>ΓΚΟΥΣΚΟΣ Δ.</t>
  </si>
  <si>
    <t>ΓΙΑΝΝΙΚΑΣ Γ.</t>
  </si>
  <si>
    <t>ΜΑΚΡΥΔΑΚΗΣ Κ.</t>
  </si>
  <si>
    <t>ΠΟΛΥΧΡΟΝΟΠΟΥΛΟΣ Α.</t>
  </si>
  <si>
    <t>ΣΧΟΙΝΑΚΗΣ Β.</t>
  </si>
  <si>
    <t>ΟΓΛΑΝΗΣ ΑΛ.</t>
  </si>
  <si>
    <t>ΚΟΥΡΤΗΣ Δ.</t>
  </si>
  <si>
    <t>1η Αγωνιστική - 
ΕΘΝΙΚΟΣ - MIAMI EAT: 41 - 39
(ΣΚΟΡ ΗΜΙΧ. 23 - 18)</t>
  </si>
  <si>
    <t>1η Αγωνιστική -  
SEMI PRO - RED PISTOLS: 40 - 23
(ΣΚΟΡ ΗΜΙΧ. 21 - 2)</t>
  </si>
  <si>
    <t>1η Αγωνιστική -  
SEANAGRIDES - REBELS: 34 - 52
(ΣΚΟΡ ΗΜΙΧ. 14 - 27)</t>
  </si>
  <si>
    <t>2η Αγωνιστική - 
SEANAGRIDES - ΠΑΡΘΕΝΩΝ: 30 - 52
(ΣΚΟΡ ΗΜΙΧ. 12 - 26)</t>
  </si>
  <si>
    <t>ΠΑΠΑΔΗΜΗΤΡΙΟΥ Δ.</t>
  </si>
  <si>
    <t>ΦΑΝΟΣ Α.</t>
  </si>
  <si>
    <t>ΚΑΡΑΜΑΝΗΣ Ν.</t>
  </si>
  <si>
    <t>ΓΡΑΨΑΣ Η.</t>
  </si>
  <si>
    <t>ΑΝΑΣΤΟΠΟΥΛΟΣ Θ.</t>
  </si>
  <si>
    <t>ΚΕΡΑΜΥΔΑΣ Γ.</t>
  </si>
  <si>
    <t>ΚΑΡΑΝΑΣΙΟΣ Ε.</t>
  </si>
  <si>
    <t>ΛΑΠΠΑΣ Β.</t>
  </si>
  <si>
    <t>ΣΟΦΡΑΣ Δ.</t>
  </si>
  <si>
    <t>ΧΑΤΖΗΧΡΗΣΤΟΣ Η.</t>
  </si>
  <si>
    <t>ΧΟΥΛΗΣ Κ.</t>
  </si>
  <si>
    <t>ΑΡΤΕΜΙΑΔΗΣ Α.</t>
  </si>
  <si>
    <t>ΠΙΚΟΣ Α.</t>
  </si>
  <si>
    <t>2η Αγωνιστική - 
REBELS - RED PISTOLS: 49 - 31
(ΣΚΟΡ ΗΜΙΧ. 26 - 17)</t>
  </si>
  <si>
    <t>ΚΟΝΤΙΝΟΣ Π.</t>
  </si>
  <si>
    <t>ΔΑΛΑΜΑΓΚΑΣ Μ.</t>
  </si>
  <si>
    <t>ΜΟΥΖΟΥΡΑΚΗΣ Ν.</t>
  </si>
  <si>
    <t>12, 6</t>
  </si>
  <si>
    <t>ΑΨΟΥΡΗΣ Ν.</t>
  </si>
  <si>
    <t>2η Αγωνιστική - 
SEMI PRO - MIAMI EAT: 59 - 33
(ΣΚΟΡ ΗΜΙΧ. 28 - 16)</t>
  </si>
  <si>
    <t>ΠΕΤΡΟΠΟΥΛΟΣ</t>
  </si>
  <si>
    <t>ΛΑΜΠΡΟΥ Φ.</t>
  </si>
  <si>
    <t>3η Αγωνιστική - 
RED PISTOLS - ΠΑΡΘΕΝΩΝ: 44 - 55
(ΣΚΟΡ ΗΜΙΧ. 26 - 22)</t>
  </si>
  <si>
    <t>ΜΑΓΓΙΝΑΣ ΑΓΓ.</t>
  </si>
  <si>
    <t>3η Αγωνιστική - 
ΕΘΝΙΚΟΣ - SEMI PRO: 38 - 50
(ΣΚΟΡ ΗΜΙΧ. 15 - 32)</t>
  </si>
  <si>
    <t>ΧΑΤΖΗΓΕΩΡΓΙΟΥ</t>
  </si>
  <si>
    <t>11, 13</t>
  </si>
  <si>
    <t>3η Αγωνιστική - 
REBELS - MIAMI EAT: 55 - 43
(ΣΚΟΡ ΗΜΙΧ. 26 - 19)</t>
  </si>
  <si>
    <t>ΧΡΗΣΤΑΚΟΣ Α.</t>
  </si>
  <si>
    <t>15, 0</t>
  </si>
  <si>
    <t>4η Αγωνιστική - 
ΠΑΡΘΕΝΩΝ - MIAMI EAT: 56 - 24
(ΣΚΟΡ ΗΜΙΧ. 24 - 5)</t>
  </si>
  <si>
    <t>ΣΤΑΥΡΟΠΟΥΛΟΣ</t>
  </si>
  <si>
    <t>ΜΟΥΤΑΦΗΣ Α.</t>
  </si>
  <si>
    <t>4η Αγωνιστική - 
REBELS - SEMI PRO: 48 - 42
(ΣΚΟΡ ΗΜΙΧ. 23 - 18)</t>
  </si>
  <si>
    <t>4η Αγωνιστική - 
ΕΘΝΙΚΟΣ - SEANAGRIDES: 56 - 44
(ΣΚΟΡ ΗΜΙΧ. 19 - 20)</t>
  </si>
  <si>
    <t>5η Αγωνιστική - 
ΠΑΡΘΕΝΩΝ - SEMI PRO: 48 - 44
(ΣΚΟΡ ΗΜΙΧ. 30 - 21)</t>
  </si>
  <si>
    <t>5η Αγωνιστική - 
ΕΘΝΙΚΟΣ - REBELS: 39 - 47
(ΣΚΟΡ ΗΜΙΧ. 24 - 26)</t>
  </si>
  <si>
    <t>ΗΛΙΑΚΙΔΗΣ Α.</t>
  </si>
  <si>
    <t>5η Αγωνιστική - 
RED PISTOLS - SEANAGRIDES: 51 - 47
(ΣΚΟΡ ΗΜΙΧ. 14 - 18)</t>
  </si>
  <si>
    <t>ΠΑΠΑΓΙΑΝΝΑΚΗΣ Ι.</t>
  </si>
  <si>
    <t>ΣΑΠΕΡΑΣ Σ.</t>
  </si>
  <si>
    <t>ΚΟΚΚΙΝΟΣ Δ.</t>
  </si>
  <si>
    <t>ΜΠΟΤΣΗΣ Δ.</t>
  </si>
  <si>
    <t>ΦΑΣΚΙΩΤΗΣ Ν.</t>
  </si>
  <si>
    <t>ΑΘΑΝΑΣΙΑΔΗΣ Γ.</t>
  </si>
  <si>
    <t>6η Αγωνιστική - 
ΠΑΡΘΕΝΩΝ - REBELS: 69 - 47
(ΣΚΟΡ ΗΜΙΧ. 29 - 23)</t>
  </si>
  <si>
    <t>6η Αγωνιστική - 
MIAMI EAT - SEANAGRIDES: 31 - 26
(ΣΚΟΡ ΗΜΙΧ. 18 - 18)</t>
  </si>
  <si>
    <t>ΦΑΓΟΝΕΛΗΣ</t>
  </si>
  <si>
    <t>ΔΟΥΜΟΥΡΑΣ</t>
  </si>
  <si>
    <t>6η Αγωνιστική - 
ΕΘΝΙΚΟΣ - RED PISTOLS: 31 - 41
(ΣΚΟΡ ΗΜΙΧ. 22 - 20)</t>
  </si>
  <si>
    <t>ΤΖΙΝΤΖΗΣ Μ.</t>
  </si>
  <si>
    <t>7η Αγωνιστική - 
ΕΘΝΙΚΟΣ - ΠΑΡΘΕΝΩΝ: 42 - 44
(ΣΚΟΡ ΗΜΙΧ. 15 - 22)</t>
  </si>
  <si>
    <t>7η Αγωνιστική - 
MIAMI EAT - RED PISTOLS: 46 - 49
(ΣΚΟΡ ΗΜΙΧ. 14 - 23)</t>
  </si>
  <si>
    <t>ΧΑΡΔΑΛΟΥΠΑΣ Κ.</t>
  </si>
  <si>
    <t>7η Αγωνιστική - 
SEMI PRO - SEANAGRIDES: 64 - 30
(ΣΚΟΡ ΗΜΙΧ. 34 - 21)</t>
  </si>
  <si>
    <t>ΠΑΠΑΓΕΩΡΓΙΟΥ Θ.</t>
  </si>
  <si>
    <t>ΠΑΡΘΕΝΟΓΛΟΥ Ρ.</t>
  </si>
  <si>
    <t>ΣΩΤΗΡΟΠΟΥΛΟΣ Ν.</t>
  </si>
  <si>
    <t>ΖΩΙΤΟΣ Δ.</t>
  </si>
  <si>
    <t>ΓΙΑΜΑΛΑΚΗΣ Γ.</t>
  </si>
  <si>
    <t>ΣΑΝΤΟΡΙΝΑΤΟΣ Δ.</t>
  </si>
  <si>
    <t>ΚΟΥΡΕΤΣΗΣ ΕΜΜ.</t>
  </si>
  <si>
    <t>ΔΑΡΒΙΡΑΣ Α.</t>
  </si>
  <si>
    <t>ΚΑΡΑΓΕΩΡΓΗΣ Κ</t>
  </si>
  <si>
    <t>ΚΑΤΣΙΡΟΥΜΠΑΣ Π.</t>
  </si>
  <si>
    <t>ΣΚΥΛΟΓΙΑΝΝΗΣ Γ.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</si>
</sst>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0.0"/>
    <numFmt numFmtId="185" formatCode="#,##0.0\ _€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gray125">
        <bgColor indexed="12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42"/>
      </patternFill>
    </fill>
    <fill>
      <patternFill patternType="solid">
        <fgColor indexed="45"/>
        <bgColor indexed="64"/>
      </patternFill>
    </fill>
    <fill>
      <patternFill patternType="gray125">
        <bgColor indexed="45"/>
      </patternFill>
    </fill>
    <fill>
      <patternFill patternType="solid">
        <fgColor indexed="49"/>
        <bgColor indexed="64"/>
      </patternFill>
    </fill>
    <fill>
      <patternFill patternType="gray125">
        <bgColor indexed="49"/>
      </patternFill>
    </fill>
    <fill>
      <patternFill patternType="solid">
        <fgColor indexed="62"/>
        <bgColor indexed="64"/>
      </patternFill>
    </fill>
    <fill>
      <patternFill patternType="gray125">
        <bgColor indexed="62"/>
      </patternFill>
    </fill>
    <fill>
      <patternFill patternType="gray125">
        <bgColor indexed="10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1" applyNumberFormat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0" fontId="3" fillId="34" borderId="17" xfId="0" applyFont="1" applyFill="1" applyBorder="1" applyAlignment="1">
      <alignment horizontal="center" textRotation="90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textRotation="90" wrapText="1"/>
    </xf>
    <xf numFmtId="0" fontId="3" fillId="36" borderId="18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textRotation="90" wrapText="1"/>
    </xf>
    <xf numFmtId="0" fontId="3" fillId="39" borderId="18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41" borderId="17" xfId="0" applyFont="1" applyFill="1" applyBorder="1" applyAlignment="1">
      <alignment horizontal="center" textRotation="90" wrapText="1"/>
    </xf>
    <xf numFmtId="0" fontId="3" fillId="41" borderId="19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textRotation="90" wrapText="1"/>
    </xf>
    <xf numFmtId="0" fontId="3" fillId="42" borderId="18" xfId="0" applyFont="1" applyFill="1" applyBorder="1" applyAlignment="1">
      <alignment horizontal="center" wrapText="1"/>
    </xf>
    <xf numFmtId="0" fontId="3" fillId="42" borderId="19" xfId="0" applyFont="1" applyFill="1" applyBorder="1" applyAlignment="1">
      <alignment horizontal="center" vertical="center"/>
    </xf>
    <xf numFmtId="0" fontId="3" fillId="43" borderId="20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textRotation="90" wrapText="1"/>
    </xf>
    <xf numFmtId="0" fontId="3" fillId="44" borderId="18" xfId="0" applyFont="1" applyFill="1" applyBorder="1" applyAlignment="1">
      <alignment horizontal="center" wrapText="1"/>
    </xf>
    <xf numFmtId="0" fontId="3" fillId="44" borderId="19" xfId="0" applyFont="1" applyFill="1" applyBorder="1" applyAlignment="1">
      <alignment horizontal="center" vertical="center"/>
    </xf>
    <xf numFmtId="0" fontId="3" fillId="45" borderId="20" xfId="0" applyFont="1" applyFill="1" applyBorder="1" applyAlignment="1">
      <alignment horizontal="center" vertical="center"/>
    </xf>
    <xf numFmtId="0" fontId="3" fillId="44" borderId="21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textRotation="90" wrapText="1"/>
    </xf>
    <xf numFmtId="0" fontId="3" fillId="46" borderId="18" xfId="0" applyFont="1" applyFill="1" applyBorder="1" applyAlignment="1">
      <alignment horizontal="center" wrapText="1"/>
    </xf>
    <xf numFmtId="0" fontId="3" fillId="46" borderId="19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0" fontId="3" fillId="46" borderId="21" xfId="0" applyFont="1" applyFill="1" applyBorder="1" applyAlignment="1">
      <alignment horizontal="center" vertical="center"/>
    </xf>
    <xf numFmtId="0" fontId="6" fillId="48" borderId="17" xfId="0" applyFont="1" applyFill="1" applyBorder="1" applyAlignment="1">
      <alignment horizontal="center" wrapText="1"/>
    </xf>
    <xf numFmtId="0" fontId="6" fillId="48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2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" fillId="44" borderId="21" xfId="0" applyFont="1" applyFill="1" applyBorder="1" applyAlignment="1">
      <alignment horizontal="center" textRotation="90" wrapText="1"/>
    </xf>
    <xf numFmtId="0" fontId="3" fillId="44" borderId="11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1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textRotation="90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textRotation="90" wrapText="1"/>
    </xf>
    <xf numFmtId="0" fontId="3" fillId="39" borderId="21" xfId="0" applyFont="1" applyFill="1" applyBorder="1" applyAlignment="1">
      <alignment horizontal="center" textRotation="90" wrapText="1"/>
    </xf>
    <xf numFmtId="0" fontId="3" fillId="42" borderId="17" xfId="0" applyFont="1" applyFill="1" applyBorder="1" applyAlignment="1">
      <alignment horizontal="center" vertical="center"/>
    </xf>
    <xf numFmtId="0" fontId="3" fillId="44" borderId="17" xfId="0" applyFont="1" applyFill="1" applyBorder="1" applyAlignment="1">
      <alignment horizontal="center" vertical="center"/>
    </xf>
    <xf numFmtId="0" fontId="3" fillId="46" borderId="17" xfId="0" applyFont="1" applyFill="1" applyBorder="1" applyAlignment="1">
      <alignment horizontal="center" vertical="center"/>
    </xf>
    <xf numFmtId="0" fontId="3" fillId="46" borderId="11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3" fillId="46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/>
    </xf>
    <xf numFmtId="184" fontId="0" fillId="0" borderId="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2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4" borderId="21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48" borderId="11" xfId="0" applyFont="1" applyFill="1" applyBorder="1" applyAlignment="1">
      <alignment horizontal="center" vertical="center" wrapText="1"/>
    </xf>
    <xf numFmtId="0" fontId="6" fillId="48" borderId="12" xfId="0" applyFont="1" applyFill="1" applyBorder="1" applyAlignment="1">
      <alignment horizontal="center" vertical="center" wrapText="1"/>
    </xf>
    <xf numFmtId="0" fontId="6" fillId="48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49" borderId="14" xfId="0" applyFont="1" applyFill="1" applyBorder="1" applyAlignment="1">
      <alignment horizontal="center" vertical="center"/>
    </xf>
    <xf numFmtId="0" fontId="6" fillId="48" borderId="25" xfId="0" applyFont="1" applyFill="1" applyBorder="1" applyAlignment="1">
      <alignment horizontal="center" vertical="center"/>
    </xf>
    <xf numFmtId="0" fontId="6" fillId="48" borderId="17" xfId="0" applyFont="1" applyFill="1" applyBorder="1" applyAlignment="1">
      <alignment horizontal="center" textRotation="90" wrapText="1"/>
    </xf>
    <xf numFmtId="184" fontId="6" fillId="48" borderId="16" xfId="0" applyNumberFormat="1" applyFont="1" applyFill="1" applyBorder="1" applyAlignment="1">
      <alignment horizontal="center" vertical="center"/>
    </xf>
    <xf numFmtId="184" fontId="6" fillId="48" borderId="13" xfId="0" applyNumberFormat="1" applyFont="1" applyFill="1" applyBorder="1" applyAlignment="1">
      <alignment horizontal="center" vertical="center"/>
    </xf>
    <xf numFmtId="184" fontId="6" fillId="48" borderId="14" xfId="0" applyNumberFormat="1" applyFont="1" applyFill="1" applyBorder="1" applyAlignment="1">
      <alignment horizontal="center" vertical="center"/>
    </xf>
    <xf numFmtId="0" fontId="3" fillId="42" borderId="28" xfId="0" applyFont="1" applyFill="1" applyBorder="1" applyAlignment="1">
      <alignment horizontal="center" vertical="center" wrapText="1"/>
    </xf>
    <xf numFmtId="0" fontId="6" fillId="48" borderId="21" xfId="0" applyFont="1" applyFill="1" applyBorder="1" applyAlignment="1">
      <alignment horizontal="center" textRotation="90" wrapText="1"/>
    </xf>
    <xf numFmtId="0" fontId="3" fillId="50" borderId="21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vertical="center"/>
    </xf>
    <xf numFmtId="0" fontId="3" fillId="42" borderId="29" xfId="0" applyFont="1" applyFill="1" applyBorder="1" applyAlignment="1">
      <alignment horizontal="center" textRotation="90" wrapText="1"/>
    </xf>
    <xf numFmtId="0" fontId="3" fillId="42" borderId="30" xfId="0" applyFont="1" applyFill="1" applyBorder="1" applyAlignment="1">
      <alignment horizontal="center" vertical="center" wrapText="1"/>
    </xf>
    <xf numFmtId="0" fontId="3" fillId="42" borderId="31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5" fontId="3" fillId="0" borderId="16" xfId="0" applyNumberFormat="1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/>
    </xf>
    <xf numFmtId="0" fontId="3" fillId="4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185" fontId="0" fillId="0" borderId="13" xfId="0" applyNumberFormat="1" applyFont="1" applyBorder="1" applyAlignment="1">
      <alignment vertical="center"/>
    </xf>
    <xf numFmtId="185" fontId="0" fillId="0" borderId="14" xfId="0" applyNumberFormat="1" applyFont="1" applyBorder="1" applyAlignment="1">
      <alignment vertical="center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42" borderId="21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 vertical="center" wrapText="1"/>
    </xf>
    <xf numFmtId="0" fontId="0" fillId="42" borderId="18" xfId="0" applyFill="1" applyBorder="1" applyAlignment="1">
      <alignment vertical="center" wrapText="1"/>
    </xf>
    <xf numFmtId="0" fontId="3" fillId="44" borderId="21" xfId="0" applyFont="1" applyFill="1" applyBorder="1" applyAlignment="1">
      <alignment horizontal="center" vertical="center" wrapText="1"/>
    </xf>
    <xf numFmtId="0" fontId="0" fillId="44" borderId="23" xfId="0" applyFill="1" applyBorder="1" applyAlignment="1">
      <alignment vertical="center" wrapText="1"/>
    </xf>
    <xf numFmtId="0" fontId="0" fillId="44" borderId="18" xfId="0" applyFill="1" applyBorder="1" applyAlignment="1">
      <alignment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0" fillId="46" borderId="23" xfId="0" applyFill="1" applyBorder="1" applyAlignment="1">
      <alignment vertical="center" wrapText="1"/>
    </xf>
    <xf numFmtId="0" fontId="0" fillId="46" borderId="18" xfId="0" applyFill="1" applyBorder="1" applyAlignment="1">
      <alignment vertical="center" wrapText="1"/>
    </xf>
    <xf numFmtId="0" fontId="6" fillId="48" borderId="21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3" fillId="41" borderId="21" xfId="0" applyFont="1" applyFill="1" applyBorder="1" applyAlignment="1">
      <alignment horizontal="center" vertical="center" wrapText="1"/>
    </xf>
    <xf numFmtId="0" fontId="0" fillId="41" borderId="23" xfId="0" applyFill="1" applyBorder="1" applyAlignment="1">
      <alignment vertical="center" wrapText="1"/>
    </xf>
    <xf numFmtId="0" fontId="0" fillId="41" borderId="18" xfId="0" applyFill="1" applyBorder="1" applyAlignment="1">
      <alignment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0" fillId="39" borderId="23" xfId="0" applyFill="1" applyBorder="1" applyAlignment="1">
      <alignment vertical="center" wrapText="1"/>
    </xf>
    <xf numFmtId="0" fontId="0" fillId="39" borderId="18" xfId="0" applyFill="1" applyBorder="1" applyAlignment="1">
      <alignment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vertical="center" wrapText="1"/>
    </xf>
    <xf numFmtId="0" fontId="0" fillId="36" borderId="18" xfId="0" applyFill="1" applyBorder="1" applyAlignment="1">
      <alignment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0"/>
  <sheetViews>
    <sheetView tabSelected="1" zoomScale="70" zoomScaleNormal="70" zoomScalePageLayoutView="0" workbookViewId="0" topLeftCell="A104">
      <pane xSplit="3" topLeftCell="AA1" activePane="topRight" state="frozen"/>
      <selection pane="topLeft" activeCell="A6" sqref="A6"/>
      <selection pane="topRight" activeCell="AL120" sqref="AL120"/>
    </sheetView>
  </sheetViews>
  <sheetFormatPr defaultColWidth="9.140625" defaultRowHeight="21" customHeight="1"/>
  <cols>
    <col min="1" max="1" width="4.57421875" style="0" customWidth="1"/>
    <col min="2" max="2" width="9.7109375" style="1" customWidth="1"/>
    <col min="3" max="3" width="39.421875" style="1" customWidth="1"/>
    <col min="4" max="4" width="2.421875" style="1" customWidth="1"/>
    <col min="5" max="5" width="6.421875" style="1" customWidth="1"/>
    <col min="6" max="8" width="7.00390625" style="0" customWidth="1"/>
    <col min="9" max="9" width="13.28125" style="0" customWidth="1"/>
    <col min="10" max="10" width="6.28125" style="1" customWidth="1"/>
    <col min="11" max="13" width="6.8515625" style="0" customWidth="1"/>
    <col min="14" max="14" width="13.8515625" style="0" customWidth="1"/>
    <col min="15" max="15" width="6.7109375" style="1" customWidth="1"/>
    <col min="16" max="18" width="6.7109375" style="0" customWidth="1"/>
    <col min="19" max="19" width="13.28125" style="0" customWidth="1"/>
    <col min="20" max="20" width="7.00390625" style="1" customWidth="1"/>
    <col min="21" max="23" width="7.00390625" style="0" customWidth="1"/>
    <col min="24" max="24" width="13.140625" style="0" customWidth="1"/>
    <col min="25" max="25" width="6.421875" style="1" customWidth="1"/>
    <col min="26" max="28" width="6.421875" style="0" customWidth="1"/>
    <col min="29" max="29" width="13.7109375" style="0" customWidth="1"/>
    <col min="30" max="30" width="7.28125" style="1" customWidth="1"/>
    <col min="31" max="33" width="6.7109375" style="0" customWidth="1"/>
    <col min="34" max="34" width="13.7109375" style="0" customWidth="1"/>
    <col min="35" max="35" width="7.421875" style="1" customWidth="1"/>
    <col min="36" max="38" width="7.00390625" style="0" customWidth="1"/>
    <col min="39" max="39" width="14.421875" style="0" customWidth="1"/>
    <col min="40" max="40" width="2.7109375" style="0" customWidth="1"/>
    <col min="41" max="47" width="7.00390625" style="0" customWidth="1"/>
    <col min="48" max="49" width="12.28125" style="0" customWidth="1"/>
  </cols>
  <sheetData>
    <row r="1" ht="26.25">
      <c r="A1" s="64" t="s">
        <v>26</v>
      </c>
    </row>
    <row r="3" spans="2:3" ht="21" customHeight="1" thickBot="1">
      <c r="B3" s="104" t="s">
        <v>61</v>
      </c>
      <c r="C3" s="57"/>
    </row>
    <row r="4" spans="4:49" ht="62.25" customHeight="1" thickBot="1">
      <c r="D4" s="13"/>
      <c r="E4" s="199" t="s">
        <v>78</v>
      </c>
      <c r="F4" s="200"/>
      <c r="G4" s="200"/>
      <c r="H4" s="200"/>
      <c r="I4" s="201"/>
      <c r="J4" s="202" t="s">
        <v>30</v>
      </c>
      <c r="K4" s="203"/>
      <c r="L4" s="203"/>
      <c r="M4" s="203"/>
      <c r="N4" s="204"/>
      <c r="O4" s="196" t="s">
        <v>106</v>
      </c>
      <c r="P4" s="197"/>
      <c r="Q4" s="197"/>
      <c r="R4" s="197"/>
      <c r="S4" s="198"/>
      <c r="T4" s="193" t="s">
        <v>116</v>
      </c>
      <c r="U4" s="194"/>
      <c r="V4" s="194"/>
      <c r="W4" s="194"/>
      <c r="X4" s="195"/>
      <c r="Y4" s="181" t="s">
        <v>118</v>
      </c>
      <c r="Z4" s="182"/>
      <c r="AA4" s="182"/>
      <c r="AB4" s="182"/>
      <c r="AC4" s="183"/>
      <c r="AD4" s="184" t="s">
        <v>131</v>
      </c>
      <c r="AE4" s="185"/>
      <c r="AF4" s="185"/>
      <c r="AG4" s="185"/>
      <c r="AH4" s="186"/>
      <c r="AI4" s="187" t="s">
        <v>133</v>
      </c>
      <c r="AJ4" s="188"/>
      <c r="AK4" s="188"/>
      <c r="AL4" s="188"/>
      <c r="AM4" s="189"/>
      <c r="AN4" s="95"/>
      <c r="AO4" s="190" t="s">
        <v>10</v>
      </c>
      <c r="AP4" s="191"/>
      <c r="AQ4" s="191"/>
      <c r="AR4" s="191"/>
      <c r="AS4" s="191"/>
      <c r="AT4" s="191"/>
      <c r="AU4" s="191"/>
      <c r="AV4" s="191"/>
      <c r="AW4" s="192"/>
    </row>
    <row r="5" spans="1:49" ht="118.5" customHeight="1" thickBot="1">
      <c r="A5" s="127" t="s">
        <v>12</v>
      </c>
      <c r="B5" s="166" t="s">
        <v>0</v>
      </c>
      <c r="C5" s="30" t="s">
        <v>1</v>
      </c>
      <c r="D5" s="14"/>
      <c r="E5" s="103" t="s">
        <v>14</v>
      </c>
      <c r="F5" s="20" t="s">
        <v>2</v>
      </c>
      <c r="G5" s="20" t="s">
        <v>3</v>
      </c>
      <c r="H5" s="20" t="s">
        <v>4</v>
      </c>
      <c r="I5" s="21" t="s">
        <v>5</v>
      </c>
      <c r="J5" s="72" t="s">
        <v>14</v>
      </c>
      <c r="K5" s="25" t="s">
        <v>2</v>
      </c>
      <c r="L5" s="25" t="s">
        <v>3</v>
      </c>
      <c r="M5" s="25" t="s">
        <v>4</v>
      </c>
      <c r="N5" s="26" t="s">
        <v>5</v>
      </c>
      <c r="O5" s="86" t="s">
        <v>14</v>
      </c>
      <c r="P5" s="31" t="s">
        <v>2</v>
      </c>
      <c r="Q5" s="31" t="s">
        <v>3</v>
      </c>
      <c r="R5" s="31" t="s">
        <v>4</v>
      </c>
      <c r="S5" s="32" t="s">
        <v>5</v>
      </c>
      <c r="T5" s="85" t="s">
        <v>14</v>
      </c>
      <c r="U5" s="36" t="s">
        <v>2</v>
      </c>
      <c r="V5" s="36" t="s">
        <v>3</v>
      </c>
      <c r="W5" s="36" t="s">
        <v>4</v>
      </c>
      <c r="X5" s="121" t="s">
        <v>5</v>
      </c>
      <c r="Y5" s="123" t="s">
        <v>14</v>
      </c>
      <c r="Z5" s="39" t="s">
        <v>2</v>
      </c>
      <c r="AA5" s="39" t="s">
        <v>3</v>
      </c>
      <c r="AB5" s="39" t="s">
        <v>4</v>
      </c>
      <c r="AC5" s="40" t="s">
        <v>5</v>
      </c>
      <c r="AD5" s="68" t="s">
        <v>14</v>
      </c>
      <c r="AE5" s="44" t="s">
        <v>2</v>
      </c>
      <c r="AF5" s="44" t="s">
        <v>3</v>
      </c>
      <c r="AG5" s="44" t="s">
        <v>4</v>
      </c>
      <c r="AH5" s="45" t="s">
        <v>5</v>
      </c>
      <c r="AI5" s="49" t="s">
        <v>14</v>
      </c>
      <c r="AJ5" s="49" t="s">
        <v>2</v>
      </c>
      <c r="AK5" s="49" t="s">
        <v>3</v>
      </c>
      <c r="AL5" s="49" t="s">
        <v>4</v>
      </c>
      <c r="AM5" s="50" t="s">
        <v>5</v>
      </c>
      <c r="AO5" s="119" t="s">
        <v>13</v>
      </c>
      <c r="AP5" s="114" t="s">
        <v>2</v>
      </c>
      <c r="AQ5" s="114" t="s">
        <v>6</v>
      </c>
      <c r="AR5" s="114" t="s">
        <v>3</v>
      </c>
      <c r="AS5" s="114" t="s">
        <v>7</v>
      </c>
      <c r="AT5" s="114" t="s">
        <v>4</v>
      </c>
      <c r="AU5" s="114" t="s">
        <v>8</v>
      </c>
      <c r="AV5" s="55" t="s">
        <v>11</v>
      </c>
      <c r="AW5" s="55" t="s">
        <v>9</v>
      </c>
    </row>
    <row r="6" spans="1:49" ht="24.75" customHeight="1">
      <c r="A6" s="175">
        <v>1</v>
      </c>
      <c r="B6" s="162">
        <v>4</v>
      </c>
      <c r="C6" s="111"/>
      <c r="D6" s="3"/>
      <c r="E6" s="67"/>
      <c r="F6" s="10"/>
      <c r="G6" s="10"/>
      <c r="H6" s="10"/>
      <c r="I6" s="22"/>
      <c r="J6" s="73"/>
      <c r="K6" s="10"/>
      <c r="L6" s="10"/>
      <c r="M6" s="10"/>
      <c r="N6" s="27"/>
      <c r="O6" s="77"/>
      <c r="P6" s="63"/>
      <c r="Q6" s="10"/>
      <c r="R6" s="10"/>
      <c r="S6" s="33"/>
      <c r="T6" s="81"/>
      <c r="U6" s="63"/>
      <c r="V6" s="10"/>
      <c r="W6" s="10"/>
      <c r="X6" s="37"/>
      <c r="Y6" s="124"/>
      <c r="Z6" s="63"/>
      <c r="AA6" s="59"/>
      <c r="AB6" s="59"/>
      <c r="AC6" s="167"/>
      <c r="AD6" s="69"/>
      <c r="AE6" s="63"/>
      <c r="AF6" s="10"/>
      <c r="AG6" s="10"/>
      <c r="AH6" s="168"/>
      <c r="AI6" s="90"/>
      <c r="AJ6" s="63"/>
      <c r="AK6" s="10"/>
      <c r="AL6" s="10"/>
      <c r="AM6" s="51"/>
      <c r="AO6" s="107"/>
      <c r="AP6" s="7"/>
      <c r="AQ6" s="17"/>
      <c r="AR6" s="99"/>
      <c r="AS6" s="97"/>
      <c r="AT6" s="63"/>
      <c r="AU6" s="60"/>
      <c r="AV6" s="126"/>
      <c r="AW6" s="115"/>
    </row>
    <row r="7" spans="1:49" ht="24.75" customHeight="1">
      <c r="A7" s="176">
        <v>2</v>
      </c>
      <c r="B7" s="163">
        <v>5</v>
      </c>
      <c r="C7" s="93" t="s">
        <v>62</v>
      </c>
      <c r="D7" s="3"/>
      <c r="E7" s="65">
        <v>1</v>
      </c>
      <c r="F7" s="10">
        <v>2</v>
      </c>
      <c r="G7" s="10">
        <v>1</v>
      </c>
      <c r="H7" s="10">
        <v>0</v>
      </c>
      <c r="I7" s="22">
        <f>F7+G7*2+H7*3</f>
        <v>4</v>
      </c>
      <c r="J7" s="74"/>
      <c r="K7" s="10"/>
      <c r="L7" s="10"/>
      <c r="M7" s="10"/>
      <c r="N7" s="27"/>
      <c r="O7" s="78">
        <v>1</v>
      </c>
      <c r="P7" s="10">
        <v>0</v>
      </c>
      <c r="Q7" s="10">
        <v>1</v>
      </c>
      <c r="R7" s="10">
        <v>0</v>
      </c>
      <c r="S7" s="33">
        <f aca="true" t="shared" si="0" ref="S7:S14">P7+Q7*2+R7*3</f>
        <v>2</v>
      </c>
      <c r="T7" s="82">
        <v>1</v>
      </c>
      <c r="U7" s="10">
        <v>2</v>
      </c>
      <c r="V7" s="10">
        <v>3</v>
      </c>
      <c r="W7" s="10">
        <v>0</v>
      </c>
      <c r="X7" s="37">
        <f aca="true" t="shared" si="1" ref="X7:X14">U7+V7*2+W7*3</f>
        <v>8</v>
      </c>
      <c r="Y7" s="125">
        <v>1</v>
      </c>
      <c r="Z7" s="10">
        <v>1</v>
      </c>
      <c r="AA7" s="59">
        <v>1</v>
      </c>
      <c r="AB7" s="59">
        <v>0</v>
      </c>
      <c r="AC7" s="167">
        <f aca="true" t="shared" si="2" ref="AC7:AC14">Z7+AA7*2+AB7*3</f>
        <v>3</v>
      </c>
      <c r="AD7" s="70">
        <v>1</v>
      </c>
      <c r="AE7" s="10">
        <v>2</v>
      </c>
      <c r="AF7" s="10">
        <v>0</v>
      </c>
      <c r="AG7" s="10">
        <v>1</v>
      </c>
      <c r="AH7" s="168">
        <f>AE7+AF7*2+AG7*3</f>
        <v>5</v>
      </c>
      <c r="AI7" s="91">
        <v>1</v>
      </c>
      <c r="AJ7" s="10">
        <v>0</v>
      </c>
      <c r="AK7" s="10">
        <v>0</v>
      </c>
      <c r="AL7" s="10">
        <v>0</v>
      </c>
      <c r="AM7" s="51">
        <f>AJ7+AK7*2+AL7*3</f>
        <v>0</v>
      </c>
      <c r="AO7" s="108">
        <f aca="true" t="shared" si="3" ref="AO7:AP10">SUM(E7,J7,O7,T7,Y7,AD7,AI7)</f>
        <v>6</v>
      </c>
      <c r="AP7" s="8">
        <f t="shared" si="3"/>
        <v>7</v>
      </c>
      <c r="AQ7" s="18">
        <f>AP7/AO7</f>
        <v>1.1666666666666667</v>
      </c>
      <c r="AR7" s="59">
        <f>SUM(G7,L7,Q7,V7,AA7,AF7,AK7)</f>
        <v>6</v>
      </c>
      <c r="AS7" s="96">
        <f>AR7/AO7</f>
        <v>1</v>
      </c>
      <c r="AT7" s="10">
        <f>SUM(H7,M7,R7,W7,AB7,AG7,AL7)</f>
        <v>1</v>
      </c>
      <c r="AU7" s="61">
        <f>AT7/AO7</f>
        <v>0.16666666666666666</v>
      </c>
      <c r="AV7" s="56">
        <f>AP7+AR7*2+AT7*3</f>
        <v>22</v>
      </c>
      <c r="AW7" s="116">
        <f>AV7/AO7</f>
        <v>3.6666666666666665</v>
      </c>
    </row>
    <row r="8" spans="1:49" ht="24.75" customHeight="1">
      <c r="A8" s="176">
        <v>3</v>
      </c>
      <c r="B8" s="163">
        <v>6</v>
      </c>
      <c r="C8" s="93" t="s">
        <v>132</v>
      </c>
      <c r="D8" s="3"/>
      <c r="E8" s="65">
        <v>1</v>
      </c>
      <c r="F8" s="10">
        <v>1</v>
      </c>
      <c r="G8" s="10">
        <v>2</v>
      </c>
      <c r="H8" s="10">
        <v>0</v>
      </c>
      <c r="I8" s="22">
        <f>F8+G8*2+H8*3</f>
        <v>5</v>
      </c>
      <c r="J8" s="74"/>
      <c r="K8" s="10"/>
      <c r="L8" s="10"/>
      <c r="M8" s="10"/>
      <c r="N8" s="27"/>
      <c r="O8" s="78">
        <v>1</v>
      </c>
      <c r="P8" s="10">
        <v>0</v>
      </c>
      <c r="Q8" s="10">
        <v>0</v>
      </c>
      <c r="R8" s="10">
        <v>0</v>
      </c>
      <c r="S8" s="33">
        <f t="shared" si="0"/>
        <v>0</v>
      </c>
      <c r="T8" s="82">
        <v>1</v>
      </c>
      <c r="U8" s="10">
        <v>0</v>
      </c>
      <c r="V8" s="10">
        <v>0</v>
      </c>
      <c r="W8" s="10">
        <v>0</v>
      </c>
      <c r="X8" s="37">
        <f t="shared" si="1"/>
        <v>0</v>
      </c>
      <c r="Y8" s="125">
        <v>1</v>
      </c>
      <c r="Z8" s="10">
        <v>0</v>
      </c>
      <c r="AA8" s="59">
        <v>0</v>
      </c>
      <c r="AB8" s="59">
        <v>0</v>
      </c>
      <c r="AC8" s="167">
        <f t="shared" si="2"/>
        <v>0</v>
      </c>
      <c r="AD8" s="70">
        <v>1</v>
      </c>
      <c r="AE8" s="10">
        <v>0</v>
      </c>
      <c r="AF8" s="10">
        <v>0</v>
      </c>
      <c r="AG8" s="10">
        <v>0</v>
      </c>
      <c r="AH8" s="168">
        <f>AE8+AF8*2+AG8*3</f>
        <v>0</v>
      </c>
      <c r="AI8" s="91">
        <v>1</v>
      </c>
      <c r="AJ8" s="10">
        <v>0</v>
      </c>
      <c r="AK8" s="10">
        <v>4</v>
      </c>
      <c r="AL8" s="10">
        <v>0</v>
      </c>
      <c r="AM8" s="51">
        <f>AJ8+AK8*2+AL8*3</f>
        <v>8</v>
      </c>
      <c r="AO8" s="108">
        <f t="shared" si="3"/>
        <v>6</v>
      </c>
      <c r="AP8" s="8">
        <f t="shared" si="3"/>
        <v>1</v>
      </c>
      <c r="AQ8" s="18">
        <f>AP8/AO8</f>
        <v>0.16666666666666666</v>
      </c>
      <c r="AR8" s="59">
        <f>SUM(G8,L8,Q8,V8,AA8,AF8,AK8)</f>
        <v>6</v>
      </c>
      <c r="AS8" s="96">
        <f>AR8/AO8</f>
        <v>1</v>
      </c>
      <c r="AT8" s="10">
        <f>SUM(H8,M8,R8,W8,AB8,AG8,AL8)</f>
        <v>0</v>
      </c>
      <c r="AU8" s="61">
        <f>AT8/AO8</f>
        <v>0</v>
      </c>
      <c r="AV8" s="56">
        <f>AP8+AR8*2+AT8*3</f>
        <v>13</v>
      </c>
      <c r="AW8" s="116">
        <f>AV8/AO8</f>
        <v>2.1666666666666665</v>
      </c>
    </row>
    <row r="9" spans="1:49" ht="24.75" customHeight="1">
      <c r="A9" s="176">
        <v>4</v>
      </c>
      <c r="B9" s="163">
        <v>7</v>
      </c>
      <c r="C9" s="93" t="s">
        <v>119</v>
      </c>
      <c r="D9" s="3"/>
      <c r="E9" s="65">
        <v>1</v>
      </c>
      <c r="F9" s="10">
        <v>2</v>
      </c>
      <c r="G9" s="10">
        <v>1</v>
      </c>
      <c r="H9" s="10">
        <v>0</v>
      </c>
      <c r="I9" s="22">
        <f>F9+G9*2+H9*3</f>
        <v>4</v>
      </c>
      <c r="J9" s="74"/>
      <c r="K9" s="10"/>
      <c r="L9" s="10"/>
      <c r="M9" s="10"/>
      <c r="N9" s="27"/>
      <c r="O9" s="78">
        <v>1</v>
      </c>
      <c r="P9" s="10">
        <v>2</v>
      </c>
      <c r="Q9" s="10">
        <v>2</v>
      </c>
      <c r="R9" s="10">
        <v>0</v>
      </c>
      <c r="S9" s="33">
        <f t="shared" si="0"/>
        <v>6</v>
      </c>
      <c r="T9" s="82">
        <v>1</v>
      </c>
      <c r="U9" s="10">
        <v>0</v>
      </c>
      <c r="V9" s="10">
        <v>4</v>
      </c>
      <c r="W9" s="10">
        <v>1</v>
      </c>
      <c r="X9" s="37">
        <f t="shared" si="1"/>
        <v>11</v>
      </c>
      <c r="Y9" s="125">
        <v>1</v>
      </c>
      <c r="Z9" s="10">
        <v>0</v>
      </c>
      <c r="AA9" s="10">
        <v>2</v>
      </c>
      <c r="AB9" s="10">
        <v>0</v>
      </c>
      <c r="AC9" s="167">
        <f t="shared" si="2"/>
        <v>4</v>
      </c>
      <c r="AD9" s="70">
        <v>1</v>
      </c>
      <c r="AE9" s="10">
        <v>0</v>
      </c>
      <c r="AF9" s="10">
        <v>0</v>
      </c>
      <c r="AG9" s="10">
        <v>0</v>
      </c>
      <c r="AH9" s="168">
        <f>AE9+AF9*2+AG9*3</f>
        <v>0</v>
      </c>
      <c r="AI9" s="91">
        <v>1</v>
      </c>
      <c r="AJ9" s="10">
        <v>0</v>
      </c>
      <c r="AK9" s="10">
        <v>3</v>
      </c>
      <c r="AL9" s="10">
        <v>0</v>
      </c>
      <c r="AM9" s="51">
        <f>AJ9+AK9*2+AL9*3</f>
        <v>6</v>
      </c>
      <c r="AO9" s="108">
        <f t="shared" si="3"/>
        <v>6</v>
      </c>
      <c r="AP9" s="8">
        <f t="shared" si="3"/>
        <v>4</v>
      </c>
      <c r="AQ9" s="18">
        <f>AP9/AO9</f>
        <v>0.6666666666666666</v>
      </c>
      <c r="AR9" s="59">
        <f>SUM(G9,L9,Q9,V9,AA9,AF9,AK9)</f>
        <v>12</v>
      </c>
      <c r="AS9" s="96">
        <f>AR9/AO9</f>
        <v>2</v>
      </c>
      <c r="AT9" s="10">
        <f>SUM(H9,M9,R9,W9,AB9,AG9,AL9)</f>
        <v>1</v>
      </c>
      <c r="AU9" s="61">
        <f>AT9/AO9</f>
        <v>0.16666666666666666</v>
      </c>
      <c r="AV9" s="56">
        <f>AP9+AR9*2+AT9*3</f>
        <v>31</v>
      </c>
      <c r="AW9" s="116">
        <f>AV9/AO9</f>
        <v>5.166666666666667</v>
      </c>
    </row>
    <row r="10" spans="1:49" ht="24.75" customHeight="1">
      <c r="A10" s="176">
        <v>5</v>
      </c>
      <c r="B10" s="163">
        <v>8</v>
      </c>
      <c r="C10" s="93" t="s">
        <v>63</v>
      </c>
      <c r="D10" s="3"/>
      <c r="E10" s="65">
        <v>1</v>
      </c>
      <c r="F10" s="10">
        <v>1</v>
      </c>
      <c r="G10" s="10">
        <v>2</v>
      </c>
      <c r="H10" s="10">
        <v>0</v>
      </c>
      <c r="I10" s="22">
        <f>F10+G10*2+H10*3</f>
        <v>5</v>
      </c>
      <c r="J10" s="74"/>
      <c r="K10" s="10"/>
      <c r="L10" s="10"/>
      <c r="M10" s="10"/>
      <c r="N10" s="27"/>
      <c r="O10" s="78">
        <v>1</v>
      </c>
      <c r="P10" s="10">
        <v>0</v>
      </c>
      <c r="Q10" s="10">
        <v>2</v>
      </c>
      <c r="R10" s="10">
        <v>0</v>
      </c>
      <c r="S10" s="33">
        <f t="shared" si="0"/>
        <v>4</v>
      </c>
      <c r="T10" s="82">
        <v>1</v>
      </c>
      <c r="U10" s="10">
        <v>0</v>
      </c>
      <c r="V10" s="10">
        <v>2</v>
      </c>
      <c r="W10" s="10">
        <v>0</v>
      </c>
      <c r="X10" s="37">
        <f t="shared" si="1"/>
        <v>4</v>
      </c>
      <c r="Y10" s="125">
        <v>1</v>
      </c>
      <c r="Z10" s="10">
        <v>0</v>
      </c>
      <c r="AA10" s="10">
        <v>2</v>
      </c>
      <c r="AB10" s="10">
        <v>0</v>
      </c>
      <c r="AC10" s="167">
        <f t="shared" si="2"/>
        <v>4</v>
      </c>
      <c r="AD10" s="70">
        <v>0</v>
      </c>
      <c r="AE10" s="10"/>
      <c r="AF10" s="10"/>
      <c r="AG10" s="10"/>
      <c r="AH10" s="168"/>
      <c r="AI10" s="91">
        <v>1</v>
      </c>
      <c r="AJ10" s="10">
        <v>0</v>
      </c>
      <c r="AK10" s="10">
        <v>4</v>
      </c>
      <c r="AL10" s="10">
        <v>0</v>
      </c>
      <c r="AM10" s="51">
        <f>AJ10+AK10*2+AL10*3</f>
        <v>8</v>
      </c>
      <c r="AO10" s="108">
        <f t="shared" si="3"/>
        <v>5</v>
      </c>
      <c r="AP10" s="8">
        <f t="shared" si="3"/>
        <v>1</v>
      </c>
      <c r="AQ10" s="18">
        <f>AP10/AO10</f>
        <v>0.2</v>
      </c>
      <c r="AR10" s="59">
        <f>SUM(G10,L10,Q10,V10,AA10,AF10,AK10)</f>
        <v>12</v>
      </c>
      <c r="AS10" s="96">
        <f>AR10/AO10</f>
        <v>2.4</v>
      </c>
      <c r="AT10" s="10">
        <f>SUM(H10,M10,R10,W10,AB10,AG10,AL10)</f>
        <v>0</v>
      </c>
      <c r="AU10" s="61">
        <f>AT10/AO10</f>
        <v>0</v>
      </c>
      <c r="AV10" s="56">
        <f>AP10+AR10*2+AT10*3</f>
        <v>25</v>
      </c>
      <c r="AW10" s="116">
        <f>AV10/AO10</f>
        <v>5</v>
      </c>
    </row>
    <row r="11" spans="1:49" ht="24.75" customHeight="1">
      <c r="A11" s="176">
        <v>6</v>
      </c>
      <c r="B11" s="163">
        <v>9</v>
      </c>
      <c r="C11" s="93" t="s">
        <v>64</v>
      </c>
      <c r="D11" s="3"/>
      <c r="E11" s="65">
        <v>1</v>
      </c>
      <c r="F11" s="10">
        <v>6</v>
      </c>
      <c r="G11" s="10">
        <v>0</v>
      </c>
      <c r="H11" s="10">
        <v>2</v>
      </c>
      <c r="I11" s="22">
        <f>F11+G11*2+H11*3</f>
        <v>12</v>
      </c>
      <c r="J11" s="74"/>
      <c r="K11" s="10"/>
      <c r="L11" s="10"/>
      <c r="M11" s="10"/>
      <c r="N11" s="27"/>
      <c r="O11" s="78">
        <v>1</v>
      </c>
      <c r="P11" s="10">
        <v>1</v>
      </c>
      <c r="Q11" s="10">
        <v>3</v>
      </c>
      <c r="R11" s="10">
        <v>1</v>
      </c>
      <c r="S11" s="33">
        <f t="shared" si="0"/>
        <v>10</v>
      </c>
      <c r="T11" s="82">
        <v>1</v>
      </c>
      <c r="U11" s="10">
        <v>3</v>
      </c>
      <c r="V11" s="10">
        <v>5</v>
      </c>
      <c r="W11" s="10">
        <v>0</v>
      </c>
      <c r="X11" s="37">
        <f t="shared" si="1"/>
        <v>13</v>
      </c>
      <c r="Y11" s="125">
        <v>1</v>
      </c>
      <c r="Z11" s="10">
        <v>1</v>
      </c>
      <c r="AA11" s="10">
        <v>2</v>
      </c>
      <c r="AB11" s="10">
        <v>2</v>
      </c>
      <c r="AC11" s="167">
        <f t="shared" si="2"/>
        <v>11</v>
      </c>
      <c r="AD11" s="70">
        <v>1</v>
      </c>
      <c r="AE11" s="10">
        <v>3</v>
      </c>
      <c r="AF11" s="10">
        <v>6</v>
      </c>
      <c r="AG11" s="10">
        <v>0</v>
      </c>
      <c r="AH11" s="168">
        <f>AE11+AF11*2+AG11*3</f>
        <v>15</v>
      </c>
      <c r="AI11" s="91">
        <v>1</v>
      </c>
      <c r="AJ11" s="10">
        <v>3</v>
      </c>
      <c r="AK11" s="10">
        <v>0</v>
      </c>
      <c r="AL11" s="10">
        <v>3</v>
      </c>
      <c r="AM11" s="51">
        <f>AJ11+AK11*2+AL11*3</f>
        <v>12</v>
      </c>
      <c r="AO11" s="108">
        <f aca="true" t="shared" si="4" ref="AO11:AO17">SUM(E11,J11,O11,T11,Y11,AD11,AI11)</f>
        <v>6</v>
      </c>
      <c r="AP11" s="8">
        <f aca="true" t="shared" si="5" ref="AP11:AP17">SUM(F11,K11,P11,U11,Z11,AE11,AJ11)</f>
        <v>17</v>
      </c>
      <c r="AQ11" s="18">
        <f aca="true" t="shared" si="6" ref="AQ11:AQ17">AP11/AO11</f>
        <v>2.8333333333333335</v>
      </c>
      <c r="AR11" s="59">
        <f aca="true" t="shared" si="7" ref="AR11:AR17">SUM(G11,L11,Q11,V11,AA11,AF11,AK11)</f>
        <v>16</v>
      </c>
      <c r="AS11" s="96">
        <f aca="true" t="shared" si="8" ref="AS11:AS17">AR11/AO11</f>
        <v>2.6666666666666665</v>
      </c>
      <c r="AT11" s="10">
        <f aca="true" t="shared" si="9" ref="AT11:AT17">SUM(H11,M11,R11,W11,AB11,AG11,AL11)</f>
        <v>8</v>
      </c>
      <c r="AU11" s="61">
        <f aca="true" t="shared" si="10" ref="AU11:AU17">AT11/AO11</f>
        <v>1.3333333333333333</v>
      </c>
      <c r="AV11" s="56">
        <f aca="true" t="shared" si="11" ref="AV11:AV17">AP11+AR11*2+AT11*3</f>
        <v>73</v>
      </c>
      <c r="AW11" s="116">
        <f aca="true" t="shared" si="12" ref="AW11:AW17">AV11/AO11</f>
        <v>12.166666666666666</v>
      </c>
    </row>
    <row r="12" spans="1:49" ht="24.75" customHeight="1">
      <c r="A12" s="176">
        <v>7</v>
      </c>
      <c r="B12" s="163">
        <v>10</v>
      </c>
      <c r="C12" s="93" t="s">
        <v>65</v>
      </c>
      <c r="D12" s="3"/>
      <c r="E12" s="65">
        <v>0</v>
      </c>
      <c r="F12" s="10"/>
      <c r="G12" s="10"/>
      <c r="H12" s="10"/>
      <c r="I12" s="22"/>
      <c r="J12" s="74"/>
      <c r="K12" s="10"/>
      <c r="L12" s="10"/>
      <c r="M12" s="10"/>
      <c r="N12" s="27"/>
      <c r="O12" s="78">
        <v>1</v>
      </c>
      <c r="P12" s="10">
        <v>1</v>
      </c>
      <c r="Q12" s="10">
        <v>0</v>
      </c>
      <c r="R12" s="10">
        <v>1</v>
      </c>
      <c r="S12" s="33">
        <f t="shared" si="0"/>
        <v>4</v>
      </c>
      <c r="T12" s="82">
        <v>1</v>
      </c>
      <c r="U12" s="10">
        <v>0</v>
      </c>
      <c r="V12" s="10">
        <v>2</v>
      </c>
      <c r="W12" s="10">
        <v>0</v>
      </c>
      <c r="X12" s="37">
        <f t="shared" si="1"/>
        <v>4</v>
      </c>
      <c r="Y12" s="125">
        <v>1</v>
      </c>
      <c r="Z12" s="10">
        <v>0</v>
      </c>
      <c r="AA12" s="10">
        <v>2</v>
      </c>
      <c r="AB12" s="10">
        <v>0</v>
      </c>
      <c r="AC12" s="167">
        <f t="shared" si="2"/>
        <v>4</v>
      </c>
      <c r="AD12" s="70">
        <v>1</v>
      </c>
      <c r="AE12" s="10">
        <v>0</v>
      </c>
      <c r="AF12" s="10">
        <v>0</v>
      </c>
      <c r="AG12" s="10">
        <v>0</v>
      </c>
      <c r="AH12" s="168">
        <f>AE12+AF12*2+AG12*3</f>
        <v>0</v>
      </c>
      <c r="AI12" s="91">
        <v>1</v>
      </c>
      <c r="AJ12" s="10">
        <v>1</v>
      </c>
      <c r="AK12" s="10">
        <v>1</v>
      </c>
      <c r="AL12" s="10">
        <v>0</v>
      </c>
      <c r="AM12" s="51">
        <f>AJ12+AK12*2+AL12*3</f>
        <v>3</v>
      </c>
      <c r="AO12" s="108">
        <f>SUM(E12,J12,O12,T12,Y12,AD12,AI12)</f>
        <v>5</v>
      </c>
      <c r="AP12" s="8">
        <f>SUM(F12,K12,P12,U12,Z12,AE12,AJ12)</f>
        <v>2</v>
      </c>
      <c r="AQ12" s="18">
        <f>AP12/AO12</f>
        <v>0.4</v>
      </c>
      <c r="AR12" s="59">
        <f>SUM(G12,L12,Q12,V12,AA12,AF12,AK12)</f>
        <v>5</v>
      </c>
      <c r="AS12" s="96">
        <f>AR12/AO12</f>
        <v>1</v>
      </c>
      <c r="AT12" s="10">
        <f>SUM(H12,M12,R12,W12,AB12,AG12,AL12)</f>
        <v>1</v>
      </c>
      <c r="AU12" s="61">
        <f>AT12/AO12</f>
        <v>0.2</v>
      </c>
      <c r="AV12" s="56">
        <f>AP12+AR12*2+AT12*3</f>
        <v>15</v>
      </c>
      <c r="AW12" s="116">
        <f>AV12/AO12</f>
        <v>3</v>
      </c>
    </row>
    <row r="13" spans="1:49" ht="24.75" customHeight="1">
      <c r="A13" s="176">
        <v>8</v>
      </c>
      <c r="B13" s="163" t="s">
        <v>108</v>
      </c>
      <c r="C13" s="93" t="s">
        <v>66</v>
      </c>
      <c r="D13" s="3"/>
      <c r="E13" s="65">
        <v>1</v>
      </c>
      <c r="F13" s="10">
        <v>1</v>
      </c>
      <c r="G13" s="10">
        <v>1</v>
      </c>
      <c r="H13" s="10">
        <v>0</v>
      </c>
      <c r="I13" s="22">
        <f>F13+G13*2+H13*3</f>
        <v>3</v>
      </c>
      <c r="J13" s="74"/>
      <c r="K13" s="10"/>
      <c r="L13" s="10"/>
      <c r="M13" s="10"/>
      <c r="N13" s="27">
        <f>K13+L13*2+M13*3</f>
        <v>0</v>
      </c>
      <c r="O13" s="78">
        <v>1</v>
      </c>
      <c r="P13" s="10">
        <v>0</v>
      </c>
      <c r="Q13" s="10">
        <v>0</v>
      </c>
      <c r="R13" s="10">
        <v>1</v>
      </c>
      <c r="S13" s="33">
        <f t="shared" si="0"/>
        <v>3</v>
      </c>
      <c r="T13" s="82">
        <v>1</v>
      </c>
      <c r="U13" s="10">
        <v>0</v>
      </c>
      <c r="V13" s="10">
        <v>0</v>
      </c>
      <c r="W13" s="10">
        <v>0</v>
      </c>
      <c r="X13" s="37">
        <f t="shared" si="1"/>
        <v>0</v>
      </c>
      <c r="Y13" s="125">
        <v>1</v>
      </c>
      <c r="Z13" s="10">
        <v>0</v>
      </c>
      <c r="AA13" s="10">
        <v>2</v>
      </c>
      <c r="AB13" s="10">
        <v>1</v>
      </c>
      <c r="AC13" s="167">
        <f t="shared" si="2"/>
        <v>7</v>
      </c>
      <c r="AD13" s="70">
        <v>1</v>
      </c>
      <c r="AE13" s="10">
        <v>0</v>
      </c>
      <c r="AF13" s="10">
        <v>2</v>
      </c>
      <c r="AG13" s="10">
        <v>0</v>
      </c>
      <c r="AH13" s="168">
        <f>AE13+AF13*2+AG13*3</f>
        <v>4</v>
      </c>
      <c r="AI13" s="91">
        <v>1</v>
      </c>
      <c r="AJ13" s="10">
        <v>0</v>
      </c>
      <c r="AK13" s="10">
        <v>0</v>
      </c>
      <c r="AL13" s="10">
        <v>1</v>
      </c>
      <c r="AM13" s="51">
        <f>AJ13+AK13*2+AL13*3</f>
        <v>3</v>
      </c>
      <c r="AO13" s="108">
        <f t="shared" si="4"/>
        <v>6</v>
      </c>
      <c r="AP13" s="8">
        <f t="shared" si="5"/>
        <v>1</v>
      </c>
      <c r="AQ13" s="18">
        <f t="shared" si="6"/>
        <v>0.16666666666666666</v>
      </c>
      <c r="AR13" s="59">
        <f t="shared" si="7"/>
        <v>5</v>
      </c>
      <c r="AS13" s="96">
        <f t="shared" si="8"/>
        <v>0.8333333333333334</v>
      </c>
      <c r="AT13" s="10">
        <f t="shared" si="9"/>
        <v>3</v>
      </c>
      <c r="AU13" s="61">
        <f t="shared" si="10"/>
        <v>0.5</v>
      </c>
      <c r="AV13" s="56">
        <f t="shared" si="11"/>
        <v>20</v>
      </c>
      <c r="AW13" s="116">
        <f t="shared" si="12"/>
        <v>3.3333333333333335</v>
      </c>
    </row>
    <row r="14" spans="1:49" ht="24.75" customHeight="1">
      <c r="A14" s="176">
        <v>9</v>
      </c>
      <c r="B14" s="163">
        <v>11</v>
      </c>
      <c r="C14" s="93" t="s">
        <v>107</v>
      </c>
      <c r="D14" s="3"/>
      <c r="E14" s="65"/>
      <c r="F14" s="10"/>
      <c r="G14" s="10"/>
      <c r="H14" s="10"/>
      <c r="I14" s="22"/>
      <c r="J14" s="74"/>
      <c r="K14" s="10"/>
      <c r="L14" s="10"/>
      <c r="M14" s="10"/>
      <c r="N14" s="27"/>
      <c r="O14" s="78">
        <v>1</v>
      </c>
      <c r="P14" s="10">
        <v>0</v>
      </c>
      <c r="Q14" s="10">
        <v>1</v>
      </c>
      <c r="R14" s="10">
        <v>0</v>
      </c>
      <c r="S14" s="33">
        <f t="shared" si="0"/>
        <v>2</v>
      </c>
      <c r="T14" s="82">
        <v>1</v>
      </c>
      <c r="U14" s="10">
        <v>0</v>
      </c>
      <c r="V14" s="10">
        <v>0</v>
      </c>
      <c r="W14" s="10">
        <v>0</v>
      </c>
      <c r="X14" s="37">
        <f t="shared" si="1"/>
        <v>0</v>
      </c>
      <c r="Y14" s="125">
        <v>1</v>
      </c>
      <c r="Z14" s="10">
        <v>0</v>
      </c>
      <c r="AA14" s="10">
        <v>1</v>
      </c>
      <c r="AB14" s="10">
        <v>0</v>
      </c>
      <c r="AC14" s="167">
        <f t="shared" si="2"/>
        <v>2</v>
      </c>
      <c r="AD14" s="70"/>
      <c r="AE14" s="10"/>
      <c r="AF14" s="10"/>
      <c r="AG14" s="10"/>
      <c r="AH14" s="168"/>
      <c r="AI14" s="91"/>
      <c r="AJ14" s="10"/>
      <c r="AK14" s="10"/>
      <c r="AL14" s="10"/>
      <c r="AM14" s="51"/>
      <c r="AO14" s="108">
        <f>SUM(E14,J14,O14,T14,Y14,AD14,AI14)</f>
        <v>3</v>
      </c>
      <c r="AP14" s="8">
        <f>SUM(F14,K14,P14,U14,Z14,AE14,AJ14)</f>
        <v>0</v>
      </c>
      <c r="AQ14" s="18">
        <f>AP14/AO14</f>
        <v>0</v>
      </c>
      <c r="AR14" s="59">
        <f>SUM(G14,L14,Q14,V14,AA14,AF14,AK14)</f>
        <v>2</v>
      </c>
      <c r="AS14" s="96">
        <f>AR14/AO14</f>
        <v>0.6666666666666666</v>
      </c>
      <c r="AT14" s="10">
        <f>SUM(H14,M14,R14,W14,AB14,AG14,AL14)</f>
        <v>0</v>
      </c>
      <c r="AU14" s="61">
        <f>AT14/AO14</f>
        <v>0</v>
      </c>
      <c r="AV14" s="56">
        <f>AP14+AR14*2+AT14*3</f>
        <v>4</v>
      </c>
      <c r="AW14" s="116">
        <f>AV14/AO14</f>
        <v>1.3333333333333333</v>
      </c>
    </row>
    <row r="15" spans="1:49" ht="24.75" customHeight="1">
      <c r="A15" s="176">
        <v>10</v>
      </c>
      <c r="B15" s="163">
        <v>12</v>
      </c>
      <c r="C15" s="93"/>
      <c r="D15" s="3"/>
      <c r="E15" s="65"/>
      <c r="F15" s="10"/>
      <c r="G15" s="10"/>
      <c r="H15" s="10"/>
      <c r="I15" s="22"/>
      <c r="J15" s="74"/>
      <c r="K15" s="10"/>
      <c r="L15" s="10"/>
      <c r="M15" s="10"/>
      <c r="N15" s="27"/>
      <c r="O15" s="78"/>
      <c r="P15" s="10"/>
      <c r="Q15" s="10"/>
      <c r="R15" s="10"/>
      <c r="S15" s="33"/>
      <c r="T15" s="82"/>
      <c r="U15" s="10"/>
      <c r="V15" s="10"/>
      <c r="W15" s="10"/>
      <c r="X15" s="37"/>
      <c r="Y15" s="125"/>
      <c r="Z15" s="10"/>
      <c r="AA15" s="10"/>
      <c r="AB15" s="10"/>
      <c r="AC15" s="167"/>
      <c r="AD15" s="70"/>
      <c r="AE15" s="10"/>
      <c r="AF15" s="10"/>
      <c r="AG15" s="10"/>
      <c r="AH15" s="168"/>
      <c r="AI15" s="91"/>
      <c r="AJ15" s="10"/>
      <c r="AK15" s="10"/>
      <c r="AL15" s="10"/>
      <c r="AM15" s="51"/>
      <c r="AO15" s="108"/>
      <c r="AP15" s="8"/>
      <c r="AQ15" s="18"/>
      <c r="AR15" s="59"/>
      <c r="AS15" s="96"/>
      <c r="AT15" s="10"/>
      <c r="AU15" s="61"/>
      <c r="AV15" s="56"/>
      <c r="AW15" s="116"/>
    </row>
    <row r="16" spans="1:49" ht="24.75" customHeight="1">
      <c r="A16" s="176">
        <v>11</v>
      </c>
      <c r="B16" s="163">
        <v>13</v>
      </c>
      <c r="C16" s="93"/>
      <c r="D16" s="3"/>
      <c r="E16" s="65"/>
      <c r="F16" s="10"/>
      <c r="G16" s="10"/>
      <c r="H16" s="10"/>
      <c r="I16" s="22"/>
      <c r="J16" s="74"/>
      <c r="K16" s="10"/>
      <c r="L16" s="10"/>
      <c r="M16" s="10"/>
      <c r="N16" s="27"/>
      <c r="O16" s="78"/>
      <c r="P16" s="10"/>
      <c r="Q16" s="10"/>
      <c r="R16" s="10"/>
      <c r="S16" s="33"/>
      <c r="T16" s="82"/>
      <c r="U16" s="10"/>
      <c r="V16" s="10"/>
      <c r="W16" s="10"/>
      <c r="X16" s="37"/>
      <c r="Y16" s="125"/>
      <c r="Z16" s="101"/>
      <c r="AA16" s="101"/>
      <c r="AB16" s="101"/>
      <c r="AC16" s="167"/>
      <c r="AD16" s="70"/>
      <c r="AE16" s="10"/>
      <c r="AF16" s="10"/>
      <c r="AG16" s="10"/>
      <c r="AH16" s="168"/>
      <c r="AI16" s="91"/>
      <c r="AJ16" s="10"/>
      <c r="AK16" s="10"/>
      <c r="AL16" s="10"/>
      <c r="AM16" s="51"/>
      <c r="AO16" s="108"/>
      <c r="AP16" s="8"/>
      <c r="AQ16" s="18"/>
      <c r="AR16" s="59"/>
      <c r="AS16" s="96"/>
      <c r="AT16" s="10"/>
      <c r="AU16" s="61"/>
      <c r="AV16" s="56"/>
      <c r="AW16" s="116"/>
    </row>
    <row r="17" spans="1:49" ht="24.75" customHeight="1">
      <c r="A17" s="176">
        <v>12</v>
      </c>
      <c r="B17" s="163">
        <v>14</v>
      </c>
      <c r="C17" s="93" t="s">
        <v>67</v>
      </c>
      <c r="D17" s="3"/>
      <c r="E17" s="65">
        <v>1</v>
      </c>
      <c r="F17" s="10">
        <v>6</v>
      </c>
      <c r="G17" s="10">
        <v>1</v>
      </c>
      <c r="H17" s="10">
        <v>0</v>
      </c>
      <c r="I17" s="22">
        <f>F17+G17*2+H17*3</f>
        <v>8</v>
      </c>
      <c r="J17" s="74"/>
      <c r="K17" s="10"/>
      <c r="L17" s="10"/>
      <c r="M17" s="10"/>
      <c r="N17" s="27"/>
      <c r="O17" s="78">
        <v>1</v>
      </c>
      <c r="P17" s="10">
        <v>1</v>
      </c>
      <c r="Q17" s="10">
        <v>3</v>
      </c>
      <c r="R17" s="10">
        <v>0</v>
      </c>
      <c r="S17" s="33">
        <f>P17+Q17*2+R17*3</f>
        <v>7</v>
      </c>
      <c r="T17" s="82">
        <v>1</v>
      </c>
      <c r="U17" s="10">
        <v>4</v>
      </c>
      <c r="V17" s="10">
        <v>3</v>
      </c>
      <c r="W17" s="10">
        <v>2</v>
      </c>
      <c r="X17" s="37">
        <f>U17+V17*2+W17*3</f>
        <v>16</v>
      </c>
      <c r="Y17" s="125">
        <v>1</v>
      </c>
      <c r="Z17" s="101">
        <v>2</v>
      </c>
      <c r="AA17" s="101">
        <v>1</v>
      </c>
      <c r="AB17" s="101">
        <v>0</v>
      </c>
      <c r="AC17" s="167">
        <f>Z17+AA17*2+AB17*3</f>
        <v>4</v>
      </c>
      <c r="AD17" s="70">
        <v>1</v>
      </c>
      <c r="AE17" s="10">
        <v>0</v>
      </c>
      <c r="AF17" s="10">
        <v>2</v>
      </c>
      <c r="AG17" s="10">
        <v>1</v>
      </c>
      <c r="AH17" s="168">
        <f>AE17+AF17*2+AG17*3</f>
        <v>7</v>
      </c>
      <c r="AI17" s="91">
        <v>1</v>
      </c>
      <c r="AJ17" s="10">
        <v>0</v>
      </c>
      <c r="AK17" s="10">
        <v>1</v>
      </c>
      <c r="AL17" s="10">
        <v>0</v>
      </c>
      <c r="AM17" s="51">
        <f>AJ17+AK17*2+AL17*3</f>
        <v>2</v>
      </c>
      <c r="AO17" s="108">
        <f t="shared" si="4"/>
        <v>6</v>
      </c>
      <c r="AP17" s="8">
        <f t="shared" si="5"/>
        <v>13</v>
      </c>
      <c r="AQ17" s="18">
        <f t="shared" si="6"/>
        <v>2.1666666666666665</v>
      </c>
      <c r="AR17" s="59">
        <f t="shared" si="7"/>
        <v>11</v>
      </c>
      <c r="AS17" s="96">
        <f t="shared" si="8"/>
        <v>1.8333333333333333</v>
      </c>
      <c r="AT17" s="10">
        <f t="shared" si="9"/>
        <v>3</v>
      </c>
      <c r="AU17" s="61">
        <f t="shared" si="10"/>
        <v>0.5</v>
      </c>
      <c r="AV17" s="56">
        <f t="shared" si="11"/>
        <v>44</v>
      </c>
      <c r="AW17" s="116">
        <f t="shared" si="12"/>
        <v>7.333333333333333</v>
      </c>
    </row>
    <row r="18" spans="1:49" ht="24.75" customHeight="1" thickBot="1">
      <c r="A18" s="177">
        <v>13</v>
      </c>
      <c r="B18" s="164">
        <v>15</v>
      </c>
      <c r="C18" s="94"/>
      <c r="D18" s="3"/>
      <c r="E18" s="66"/>
      <c r="F18" s="10"/>
      <c r="G18" s="10"/>
      <c r="H18" s="10"/>
      <c r="I18" s="22"/>
      <c r="J18" s="75"/>
      <c r="K18" s="11"/>
      <c r="L18" s="10"/>
      <c r="M18" s="10"/>
      <c r="N18" s="27"/>
      <c r="O18" s="79"/>
      <c r="P18" s="10"/>
      <c r="Q18" s="10"/>
      <c r="R18" s="10"/>
      <c r="S18" s="33"/>
      <c r="T18" s="83"/>
      <c r="U18" s="10"/>
      <c r="V18" s="10"/>
      <c r="W18" s="10"/>
      <c r="X18" s="37"/>
      <c r="Y18" s="118"/>
      <c r="Z18" s="11"/>
      <c r="AA18" s="10"/>
      <c r="AB18" s="10"/>
      <c r="AC18" s="167"/>
      <c r="AD18" s="71"/>
      <c r="AE18" s="10"/>
      <c r="AF18" s="10"/>
      <c r="AG18" s="10"/>
      <c r="AH18" s="168"/>
      <c r="AI18" s="92"/>
      <c r="AJ18" s="11"/>
      <c r="AK18" s="10"/>
      <c r="AL18" s="10"/>
      <c r="AM18" s="51"/>
      <c r="AO18" s="109"/>
      <c r="AP18" s="15"/>
      <c r="AQ18" s="19"/>
      <c r="AR18" s="100"/>
      <c r="AS18" s="98"/>
      <c r="AT18" s="11"/>
      <c r="AU18" s="62"/>
      <c r="AV18" s="113"/>
      <c r="AW18" s="117"/>
    </row>
    <row r="19" spans="1:49" ht="27" customHeight="1" thickBot="1">
      <c r="A19" s="128"/>
      <c r="B19" s="2"/>
      <c r="F19" s="24">
        <f>SUM(F6:F18)</f>
        <v>19</v>
      </c>
      <c r="G19" s="24">
        <f>SUM(G6:G18)</f>
        <v>8</v>
      </c>
      <c r="H19" s="24">
        <f>SUM(H6:H18)</f>
        <v>2</v>
      </c>
      <c r="I19" s="23">
        <f>SUM(I6:I18)</f>
        <v>41</v>
      </c>
      <c r="K19" s="76">
        <f>SUM(K6:K18)</f>
        <v>0</v>
      </c>
      <c r="L19" s="29">
        <f>SUM(L6:L18)</f>
        <v>0</v>
      </c>
      <c r="M19" s="29">
        <f>SUM(M6:M18)</f>
        <v>0</v>
      </c>
      <c r="N19" s="28">
        <f>SUM(N6:N18)</f>
        <v>0</v>
      </c>
      <c r="P19" s="80">
        <f>SUM(P6:P18)</f>
        <v>5</v>
      </c>
      <c r="Q19" s="35">
        <f>SUM(Q6:Q18)</f>
        <v>12</v>
      </c>
      <c r="R19" s="35">
        <f>SUM(R6:R18)</f>
        <v>3</v>
      </c>
      <c r="S19" s="34">
        <f>SUM(S6:S18)</f>
        <v>38</v>
      </c>
      <c r="U19" s="84">
        <f>SUM(U6:U18)</f>
        <v>9</v>
      </c>
      <c r="V19" s="38">
        <f>SUM(V6:V18)</f>
        <v>19</v>
      </c>
      <c r="W19" s="38">
        <f>SUM(W6:W18)</f>
        <v>3</v>
      </c>
      <c r="X19" s="120">
        <f>SUM(X6:X18)</f>
        <v>56</v>
      </c>
      <c r="Y19" s="110"/>
      <c r="Z19" s="87">
        <f>SUM(Z6:Z18)</f>
        <v>4</v>
      </c>
      <c r="AA19" s="43">
        <f>SUM(AA6:AA18)</f>
        <v>13</v>
      </c>
      <c r="AB19" s="43">
        <f>SUM(AB6:AB18)</f>
        <v>3</v>
      </c>
      <c r="AC19" s="42">
        <f>SUM(AC6:AC18)</f>
        <v>39</v>
      </c>
      <c r="AE19" s="88">
        <f>SUM(AE6:AE18)</f>
        <v>5</v>
      </c>
      <c r="AF19" s="48">
        <f>SUM(AF6:AF18)</f>
        <v>10</v>
      </c>
      <c r="AG19" s="48">
        <f>SUM(AG6:AG18)</f>
        <v>2</v>
      </c>
      <c r="AH19" s="47">
        <f>SUM(AH6:AH18)</f>
        <v>31</v>
      </c>
      <c r="AJ19" s="89">
        <f>SUM(AJ6:AJ18)</f>
        <v>4</v>
      </c>
      <c r="AK19" s="54">
        <f>SUM(AK6:AK18)</f>
        <v>13</v>
      </c>
      <c r="AL19" s="54">
        <f>SUM(AL6:AL18)</f>
        <v>4</v>
      </c>
      <c r="AM19" s="52">
        <f>SUM(AM6:AM18)</f>
        <v>42</v>
      </c>
      <c r="AP19" s="11">
        <f>SUM(AP6:AP18)</f>
        <v>46</v>
      </c>
      <c r="AQ19" s="9"/>
      <c r="AR19" s="11">
        <f>SUM(AR6:AR18)</f>
        <v>75</v>
      </c>
      <c r="AS19" s="9"/>
      <c r="AT19" s="11">
        <f>SUM(AT6:AT18)</f>
        <v>17</v>
      </c>
      <c r="AU19" s="9"/>
      <c r="AV19" s="112">
        <f>SUM(AV6:AV18)</f>
        <v>247</v>
      </c>
      <c r="AW19" s="16"/>
    </row>
    <row r="20" spans="1:49" ht="21" customHeight="1">
      <c r="A20" s="128"/>
      <c r="I20" s="5">
        <f>F19+G19*2+H19*3</f>
        <v>41</v>
      </c>
      <c r="N20" s="5">
        <f>K19+L19*2+M19*3</f>
        <v>0</v>
      </c>
      <c r="S20" s="5">
        <f>P19+Q19*2+R19*3</f>
        <v>38</v>
      </c>
      <c r="X20" s="5">
        <f>U19+V19*2+W19*3</f>
        <v>56</v>
      </c>
      <c r="AC20" s="5">
        <f>Z19+AA19*2+AB19*3</f>
        <v>39</v>
      </c>
      <c r="AH20" s="5">
        <f>AE19+AF19*2+AG19*3</f>
        <v>31</v>
      </c>
      <c r="AM20" s="5">
        <f>AJ19+AK19*2+AL19*3</f>
        <v>42</v>
      </c>
      <c r="AP20" s="12">
        <f>SUM(F19,K19,P19,U19,Z19,AE19,AJ19)</f>
        <v>46</v>
      </c>
      <c r="AQ20" s="4"/>
      <c r="AR20" s="12">
        <f>SUM(G19,L19,Q19,V19,AA19,AF19,AK19)</f>
        <v>75</v>
      </c>
      <c r="AS20" s="4"/>
      <c r="AT20" s="12">
        <f>SUM(H19,M19,R19,W19,AB19,AG19,AL19)</f>
        <v>17</v>
      </c>
      <c r="AV20" s="5">
        <f>AP19+AR19*2+AT19*3</f>
        <v>247</v>
      </c>
      <c r="AW20" s="6"/>
    </row>
    <row r="21" spans="1:50" ht="21" customHeight="1">
      <c r="A21" s="128"/>
      <c r="H21" s="102"/>
      <c r="I21" s="6"/>
      <c r="J21" s="105"/>
      <c r="K21" s="102"/>
      <c r="L21" s="102"/>
      <c r="M21" s="102"/>
      <c r="N21" s="6"/>
      <c r="O21" s="105"/>
      <c r="P21" s="102"/>
      <c r="Q21" s="102"/>
      <c r="R21" s="102"/>
      <c r="S21" s="6"/>
      <c r="T21" s="105"/>
      <c r="U21" s="102"/>
      <c r="V21" s="102"/>
      <c r="W21" s="102"/>
      <c r="X21" s="6"/>
      <c r="Y21" s="105"/>
      <c r="Z21" s="102"/>
      <c r="AA21" s="102"/>
      <c r="AB21" s="102"/>
      <c r="AC21" s="6"/>
      <c r="AD21" s="105"/>
      <c r="AE21" s="102"/>
      <c r="AF21" s="102"/>
      <c r="AG21" s="102"/>
      <c r="AH21" s="6"/>
      <c r="AI21" s="105"/>
      <c r="AJ21" s="102"/>
      <c r="AK21" s="102"/>
      <c r="AL21" s="102"/>
      <c r="AM21" s="6"/>
      <c r="AN21" s="102"/>
      <c r="AO21" s="102"/>
      <c r="AP21" s="12"/>
      <c r="AQ21" s="106"/>
      <c r="AR21" s="12"/>
      <c r="AS21" s="106"/>
      <c r="AT21" s="12"/>
      <c r="AU21" s="102"/>
      <c r="AV21" s="6"/>
      <c r="AW21" s="6"/>
      <c r="AX21" s="102"/>
    </row>
    <row r="22" spans="1:3" ht="21" customHeight="1" thickBot="1">
      <c r="A22" s="128"/>
      <c r="B22" s="104" t="s">
        <v>28</v>
      </c>
      <c r="C22" s="57"/>
    </row>
    <row r="23" spans="1:49" ht="62.25" customHeight="1" thickBot="1">
      <c r="A23" s="128"/>
      <c r="D23" s="13"/>
      <c r="E23" s="199" t="s">
        <v>31</v>
      </c>
      <c r="F23" s="200"/>
      <c r="G23" s="200"/>
      <c r="H23" s="200"/>
      <c r="I23" s="201"/>
      <c r="J23" s="202" t="s">
        <v>81</v>
      </c>
      <c r="K23" s="203"/>
      <c r="L23" s="203"/>
      <c r="M23" s="203"/>
      <c r="N23" s="204"/>
      <c r="O23" s="196" t="s">
        <v>104</v>
      </c>
      <c r="P23" s="197"/>
      <c r="Q23" s="197"/>
      <c r="R23" s="197"/>
      <c r="S23" s="198"/>
      <c r="T23" s="193" t="s">
        <v>112</v>
      </c>
      <c r="U23" s="194"/>
      <c r="V23" s="194"/>
      <c r="W23" s="194"/>
      <c r="X23" s="195"/>
      <c r="Y23" s="181" t="s">
        <v>117</v>
      </c>
      <c r="Z23" s="182"/>
      <c r="AA23" s="182"/>
      <c r="AB23" s="182"/>
      <c r="AC23" s="183"/>
      <c r="AD23" s="184" t="s">
        <v>127</v>
      </c>
      <c r="AE23" s="185"/>
      <c r="AF23" s="185"/>
      <c r="AG23" s="185"/>
      <c r="AH23" s="186"/>
      <c r="AI23" s="187" t="s">
        <v>133</v>
      </c>
      <c r="AJ23" s="188"/>
      <c r="AK23" s="188"/>
      <c r="AL23" s="188"/>
      <c r="AM23" s="189"/>
      <c r="AN23" s="95"/>
      <c r="AO23" s="190" t="s">
        <v>10</v>
      </c>
      <c r="AP23" s="191"/>
      <c r="AQ23" s="191"/>
      <c r="AR23" s="191"/>
      <c r="AS23" s="191"/>
      <c r="AT23" s="191"/>
      <c r="AU23" s="191"/>
      <c r="AV23" s="191"/>
      <c r="AW23" s="192"/>
    </row>
    <row r="24" spans="1:49" ht="118.5" customHeight="1" thickBot="1">
      <c r="A24" s="127" t="s">
        <v>12</v>
      </c>
      <c r="B24" s="166" t="s">
        <v>0</v>
      </c>
      <c r="C24" s="30" t="s">
        <v>1</v>
      </c>
      <c r="D24" s="14"/>
      <c r="E24" s="103" t="s">
        <v>14</v>
      </c>
      <c r="F24" s="20" t="s">
        <v>2</v>
      </c>
      <c r="G24" s="20" t="s">
        <v>3</v>
      </c>
      <c r="H24" s="20" t="s">
        <v>4</v>
      </c>
      <c r="I24" s="21" t="s">
        <v>5</v>
      </c>
      <c r="J24" s="72" t="s">
        <v>14</v>
      </c>
      <c r="K24" s="25" t="s">
        <v>2</v>
      </c>
      <c r="L24" s="25" t="s">
        <v>3</v>
      </c>
      <c r="M24" s="25" t="s">
        <v>4</v>
      </c>
      <c r="N24" s="26" t="s">
        <v>5</v>
      </c>
      <c r="O24" s="86" t="s">
        <v>14</v>
      </c>
      <c r="P24" s="31" t="s">
        <v>2</v>
      </c>
      <c r="Q24" s="31" t="s">
        <v>3</v>
      </c>
      <c r="R24" s="31" t="s">
        <v>4</v>
      </c>
      <c r="S24" s="32" t="s">
        <v>5</v>
      </c>
      <c r="T24" s="85" t="s">
        <v>14</v>
      </c>
      <c r="U24" s="36" t="s">
        <v>2</v>
      </c>
      <c r="V24" s="36" t="s">
        <v>3</v>
      </c>
      <c r="W24" s="36" t="s">
        <v>4</v>
      </c>
      <c r="X24" s="121" t="s">
        <v>5</v>
      </c>
      <c r="Y24" s="123" t="s">
        <v>14</v>
      </c>
      <c r="Z24" s="39" t="s">
        <v>2</v>
      </c>
      <c r="AA24" s="39" t="s">
        <v>3</v>
      </c>
      <c r="AB24" s="39" t="s">
        <v>4</v>
      </c>
      <c r="AC24" s="40" t="s">
        <v>5</v>
      </c>
      <c r="AD24" s="68" t="s">
        <v>14</v>
      </c>
      <c r="AE24" s="44" t="s">
        <v>2</v>
      </c>
      <c r="AF24" s="44" t="s">
        <v>3</v>
      </c>
      <c r="AG24" s="44" t="s">
        <v>4</v>
      </c>
      <c r="AH24" s="45" t="s">
        <v>5</v>
      </c>
      <c r="AI24" s="49" t="s">
        <v>14</v>
      </c>
      <c r="AJ24" s="49" t="s">
        <v>2</v>
      </c>
      <c r="AK24" s="49" t="s">
        <v>3</v>
      </c>
      <c r="AL24" s="49" t="s">
        <v>4</v>
      </c>
      <c r="AM24" s="50" t="s">
        <v>5</v>
      </c>
      <c r="AO24" s="119" t="s">
        <v>13</v>
      </c>
      <c r="AP24" s="114" t="s">
        <v>2</v>
      </c>
      <c r="AQ24" s="114" t="s">
        <v>6</v>
      </c>
      <c r="AR24" s="114" t="s">
        <v>3</v>
      </c>
      <c r="AS24" s="114" t="s">
        <v>7</v>
      </c>
      <c r="AT24" s="114" t="s">
        <v>4</v>
      </c>
      <c r="AU24" s="114" t="s">
        <v>8</v>
      </c>
      <c r="AV24" s="55" t="s">
        <v>11</v>
      </c>
      <c r="AW24" s="55" t="s">
        <v>9</v>
      </c>
    </row>
    <row r="25" spans="1:49" ht="24.75" customHeight="1">
      <c r="A25" s="175">
        <v>1</v>
      </c>
      <c r="B25" s="162">
        <v>4</v>
      </c>
      <c r="C25" s="111" t="s">
        <v>82</v>
      </c>
      <c r="D25" s="3"/>
      <c r="E25" s="67"/>
      <c r="F25" s="10"/>
      <c r="G25" s="10"/>
      <c r="H25" s="10"/>
      <c r="I25" s="22"/>
      <c r="J25" s="179">
        <v>0</v>
      </c>
      <c r="K25" s="63"/>
      <c r="L25" s="10"/>
      <c r="M25" s="10"/>
      <c r="N25" s="27"/>
      <c r="O25" s="77">
        <v>1</v>
      </c>
      <c r="P25" s="63">
        <v>9</v>
      </c>
      <c r="Q25" s="10">
        <v>5</v>
      </c>
      <c r="R25" s="10">
        <v>0</v>
      </c>
      <c r="S25" s="33">
        <f>P25+Q25*2+R25*3</f>
        <v>19</v>
      </c>
      <c r="T25" s="81">
        <v>0</v>
      </c>
      <c r="U25" s="63"/>
      <c r="V25" s="10"/>
      <c r="W25" s="10"/>
      <c r="X25" s="37"/>
      <c r="Y25" s="124">
        <v>1</v>
      </c>
      <c r="Z25" s="63">
        <v>3</v>
      </c>
      <c r="AA25" s="59">
        <v>6</v>
      </c>
      <c r="AB25" s="59">
        <v>0</v>
      </c>
      <c r="AC25" s="167">
        <f>Z25+AA25*2+AB25*3</f>
        <v>15</v>
      </c>
      <c r="AD25" s="69">
        <v>1</v>
      </c>
      <c r="AE25" s="63">
        <v>2</v>
      </c>
      <c r="AF25" s="10">
        <v>10</v>
      </c>
      <c r="AG25" s="10">
        <v>0</v>
      </c>
      <c r="AH25" s="168">
        <f>AE25+AF25*2+AG25*3</f>
        <v>22</v>
      </c>
      <c r="AI25" s="90">
        <v>1</v>
      </c>
      <c r="AJ25" s="63">
        <v>8</v>
      </c>
      <c r="AK25" s="10">
        <v>7</v>
      </c>
      <c r="AL25" s="10">
        <v>0</v>
      </c>
      <c r="AM25" s="51">
        <f>AJ25+AK25*2+AL25*3</f>
        <v>22</v>
      </c>
      <c r="AO25" s="108">
        <f aca="true" t="shared" si="13" ref="AO25:AP30">SUM(E25,J25,O25,T25,Y25,AD25,AI25)</f>
        <v>4</v>
      </c>
      <c r="AP25" s="8">
        <f t="shared" si="13"/>
        <v>22</v>
      </c>
      <c r="AQ25" s="18">
        <f aca="true" t="shared" si="14" ref="AQ25:AQ30">AP25/AO25</f>
        <v>5.5</v>
      </c>
      <c r="AR25" s="59">
        <f aca="true" t="shared" si="15" ref="AR25:AR30">SUM(G25,L25,Q25,V25,AA25,AF25,AK25)</f>
        <v>28</v>
      </c>
      <c r="AS25" s="96">
        <f aca="true" t="shared" si="16" ref="AS25:AS30">AR25/AO25</f>
        <v>7</v>
      </c>
      <c r="AT25" s="10">
        <f aca="true" t="shared" si="17" ref="AT25:AT30">SUM(H25,M25,R25,W25,AB25,AG25,AL25)</f>
        <v>0</v>
      </c>
      <c r="AU25" s="61">
        <f aca="true" t="shared" si="18" ref="AU25:AU30">AT25/AO25</f>
        <v>0</v>
      </c>
      <c r="AV25" s="56">
        <f aca="true" t="shared" si="19" ref="AV25:AV30">AP25+AR25*2+AT25*3</f>
        <v>78</v>
      </c>
      <c r="AW25" s="116">
        <f aca="true" t="shared" si="20" ref="AW25:AW30">AV25/AO25</f>
        <v>19.5</v>
      </c>
    </row>
    <row r="26" spans="1:49" ht="24.75" customHeight="1">
      <c r="A26" s="176">
        <v>2</v>
      </c>
      <c r="B26" s="163">
        <v>5</v>
      </c>
      <c r="C26" s="93" t="s">
        <v>83</v>
      </c>
      <c r="D26" s="3"/>
      <c r="E26" s="65"/>
      <c r="F26" s="10"/>
      <c r="G26" s="10"/>
      <c r="H26" s="10"/>
      <c r="I26" s="22"/>
      <c r="J26" s="179">
        <v>1</v>
      </c>
      <c r="K26" s="10">
        <v>1</v>
      </c>
      <c r="L26" s="10">
        <v>0</v>
      </c>
      <c r="M26" s="10">
        <v>0</v>
      </c>
      <c r="N26" s="27">
        <f>K26+L26*2+M26*3</f>
        <v>1</v>
      </c>
      <c r="O26" s="78">
        <v>0</v>
      </c>
      <c r="P26" s="10"/>
      <c r="Q26" s="10"/>
      <c r="R26" s="10"/>
      <c r="S26" s="33"/>
      <c r="T26" s="82">
        <v>1</v>
      </c>
      <c r="U26" s="10">
        <v>1</v>
      </c>
      <c r="V26" s="10">
        <v>3</v>
      </c>
      <c r="W26" s="10">
        <v>0</v>
      </c>
      <c r="X26" s="37">
        <f>U26+V26*2+W26*3</f>
        <v>7</v>
      </c>
      <c r="Y26" s="125">
        <v>1</v>
      </c>
      <c r="Z26" s="10">
        <v>3</v>
      </c>
      <c r="AA26" s="59">
        <v>5</v>
      </c>
      <c r="AB26" s="59">
        <v>0</v>
      </c>
      <c r="AC26" s="167">
        <f>Z26+AA26*2+AB26*3</f>
        <v>13</v>
      </c>
      <c r="AD26" s="70">
        <v>1</v>
      </c>
      <c r="AE26" s="10">
        <v>3</v>
      </c>
      <c r="AF26" s="10">
        <v>3</v>
      </c>
      <c r="AG26" s="10">
        <v>0</v>
      </c>
      <c r="AH26" s="168">
        <f>AE26+AF26*2+AG26*3</f>
        <v>9</v>
      </c>
      <c r="AI26" s="91">
        <v>1</v>
      </c>
      <c r="AJ26" s="10">
        <v>0</v>
      </c>
      <c r="AK26" s="10">
        <v>1</v>
      </c>
      <c r="AL26" s="10">
        <v>0</v>
      </c>
      <c r="AM26" s="51">
        <f>AJ26+AK26*2+AL26*3</f>
        <v>2</v>
      </c>
      <c r="AO26" s="108">
        <f t="shared" si="13"/>
        <v>5</v>
      </c>
      <c r="AP26" s="8">
        <f t="shared" si="13"/>
        <v>8</v>
      </c>
      <c r="AQ26" s="18">
        <f t="shared" si="14"/>
        <v>1.6</v>
      </c>
      <c r="AR26" s="59">
        <f t="shared" si="15"/>
        <v>12</v>
      </c>
      <c r="AS26" s="96">
        <f t="shared" si="16"/>
        <v>2.4</v>
      </c>
      <c r="AT26" s="10">
        <f t="shared" si="17"/>
        <v>0</v>
      </c>
      <c r="AU26" s="61">
        <f t="shared" si="18"/>
        <v>0</v>
      </c>
      <c r="AV26" s="56">
        <f t="shared" si="19"/>
        <v>32</v>
      </c>
      <c r="AW26" s="116">
        <f t="shared" si="20"/>
        <v>6.4</v>
      </c>
    </row>
    <row r="27" spans="1:49" ht="24.75" customHeight="1">
      <c r="A27" s="176">
        <v>3</v>
      </c>
      <c r="B27" s="163">
        <v>6</v>
      </c>
      <c r="C27" s="93" t="s">
        <v>84</v>
      </c>
      <c r="D27" s="3"/>
      <c r="E27" s="65"/>
      <c r="F27" s="10"/>
      <c r="G27" s="10"/>
      <c r="H27" s="10"/>
      <c r="I27" s="22"/>
      <c r="J27" s="179">
        <v>1</v>
      </c>
      <c r="K27" s="10">
        <v>0</v>
      </c>
      <c r="L27" s="10">
        <v>7</v>
      </c>
      <c r="M27" s="10">
        <v>0</v>
      </c>
      <c r="N27" s="27">
        <f>K27+L27*2+M27*3</f>
        <v>14</v>
      </c>
      <c r="O27" s="78">
        <v>1</v>
      </c>
      <c r="P27" s="10">
        <v>1</v>
      </c>
      <c r="Q27" s="10">
        <v>4</v>
      </c>
      <c r="R27" s="10">
        <v>0</v>
      </c>
      <c r="S27" s="33">
        <f>P27+Q27*2+R27*3</f>
        <v>9</v>
      </c>
      <c r="T27" s="82">
        <v>1</v>
      </c>
      <c r="U27" s="10">
        <v>1</v>
      </c>
      <c r="V27" s="10">
        <v>10</v>
      </c>
      <c r="W27" s="10">
        <v>0</v>
      </c>
      <c r="X27" s="37">
        <f>U27+V27*2+W27*3</f>
        <v>21</v>
      </c>
      <c r="Y27" s="125">
        <v>1</v>
      </c>
      <c r="Z27" s="10">
        <v>2</v>
      </c>
      <c r="AA27" s="10">
        <v>5</v>
      </c>
      <c r="AB27" s="10">
        <v>0</v>
      </c>
      <c r="AC27" s="167">
        <f>Z27+AA27*2+AB27*3</f>
        <v>12</v>
      </c>
      <c r="AD27" s="70">
        <v>1</v>
      </c>
      <c r="AE27" s="10">
        <v>0</v>
      </c>
      <c r="AF27" s="10">
        <v>7</v>
      </c>
      <c r="AG27" s="10">
        <v>0</v>
      </c>
      <c r="AH27" s="168">
        <f>AE27+AF27*2+AG27*3</f>
        <v>14</v>
      </c>
      <c r="AI27" s="91">
        <v>0</v>
      </c>
      <c r="AJ27" s="10"/>
      <c r="AK27" s="10"/>
      <c r="AL27" s="10"/>
      <c r="AM27" s="51"/>
      <c r="AO27" s="108">
        <f t="shared" si="13"/>
        <v>5</v>
      </c>
      <c r="AP27" s="8">
        <f t="shared" si="13"/>
        <v>4</v>
      </c>
      <c r="AQ27" s="18">
        <f t="shared" si="14"/>
        <v>0.8</v>
      </c>
      <c r="AR27" s="59">
        <f t="shared" si="15"/>
        <v>33</v>
      </c>
      <c r="AS27" s="96">
        <f t="shared" si="16"/>
        <v>6.6</v>
      </c>
      <c r="AT27" s="10">
        <f t="shared" si="17"/>
        <v>0</v>
      </c>
      <c r="AU27" s="61">
        <f t="shared" si="18"/>
        <v>0</v>
      </c>
      <c r="AV27" s="56">
        <f t="shared" si="19"/>
        <v>70</v>
      </c>
      <c r="AW27" s="116">
        <f t="shared" si="20"/>
        <v>14</v>
      </c>
    </row>
    <row r="28" spans="1:49" ht="24.75" customHeight="1">
      <c r="A28" s="176">
        <v>4</v>
      </c>
      <c r="B28" s="163">
        <v>7</v>
      </c>
      <c r="C28" s="93" t="s">
        <v>85</v>
      </c>
      <c r="D28" s="3"/>
      <c r="E28" s="65"/>
      <c r="F28" s="10"/>
      <c r="G28" s="10"/>
      <c r="H28" s="10"/>
      <c r="I28" s="22"/>
      <c r="J28" s="179">
        <v>0</v>
      </c>
      <c r="K28" s="10"/>
      <c r="L28" s="10"/>
      <c r="M28" s="10"/>
      <c r="N28" s="27"/>
      <c r="O28" s="78">
        <v>1</v>
      </c>
      <c r="P28" s="10">
        <v>0</v>
      </c>
      <c r="Q28" s="10">
        <v>2</v>
      </c>
      <c r="R28" s="10">
        <v>0</v>
      </c>
      <c r="S28" s="33">
        <f>P28+Q28*2+R28*3</f>
        <v>4</v>
      </c>
      <c r="T28" s="82">
        <v>0</v>
      </c>
      <c r="U28" s="10"/>
      <c r="V28" s="10"/>
      <c r="W28" s="10"/>
      <c r="X28" s="37"/>
      <c r="Y28" s="125">
        <v>0</v>
      </c>
      <c r="Z28" s="10"/>
      <c r="AA28" s="10"/>
      <c r="AB28" s="10"/>
      <c r="AC28" s="167"/>
      <c r="AD28" s="70">
        <v>0</v>
      </c>
      <c r="AE28" s="10"/>
      <c r="AF28" s="10"/>
      <c r="AG28" s="10"/>
      <c r="AH28" s="168"/>
      <c r="AI28" s="91">
        <v>0</v>
      </c>
      <c r="AJ28" s="10"/>
      <c r="AK28" s="10"/>
      <c r="AL28" s="10"/>
      <c r="AM28" s="51"/>
      <c r="AO28" s="108">
        <f t="shared" si="13"/>
        <v>1</v>
      </c>
      <c r="AP28" s="8">
        <f t="shared" si="13"/>
        <v>0</v>
      </c>
      <c r="AQ28" s="18">
        <f t="shared" si="14"/>
        <v>0</v>
      </c>
      <c r="AR28" s="59">
        <f t="shared" si="15"/>
        <v>2</v>
      </c>
      <c r="AS28" s="96">
        <f t="shared" si="16"/>
        <v>2</v>
      </c>
      <c r="AT28" s="10">
        <f t="shared" si="17"/>
        <v>0</v>
      </c>
      <c r="AU28" s="61">
        <f t="shared" si="18"/>
        <v>0</v>
      </c>
      <c r="AV28" s="56">
        <f t="shared" si="19"/>
        <v>4</v>
      </c>
      <c r="AW28" s="116">
        <f t="shared" si="20"/>
        <v>4</v>
      </c>
    </row>
    <row r="29" spans="1:49" ht="24.75" customHeight="1">
      <c r="A29" s="176">
        <v>5</v>
      </c>
      <c r="B29" s="163">
        <v>8</v>
      </c>
      <c r="C29" s="93" t="s">
        <v>86</v>
      </c>
      <c r="D29" s="3"/>
      <c r="E29" s="65"/>
      <c r="F29" s="10"/>
      <c r="G29" s="10"/>
      <c r="H29" s="10"/>
      <c r="I29" s="22"/>
      <c r="J29" s="179">
        <v>0</v>
      </c>
      <c r="K29" s="10"/>
      <c r="L29" s="10"/>
      <c r="M29" s="10"/>
      <c r="N29" s="27"/>
      <c r="O29" s="78">
        <v>1</v>
      </c>
      <c r="P29" s="10">
        <v>0</v>
      </c>
      <c r="Q29" s="10">
        <v>1</v>
      </c>
      <c r="R29" s="10">
        <v>0</v>
      </c>
      <c r="S29" s="33">
        <f>P29+Q29*2+R29*3</f>
        <v>2</v>
      </c>
      <c r="T29" s="82">
        <v>0</v>
      </c>
      <c r="U29" s="10"/>
      <c r="V29" s="10"/>
      <c r="W29" s="10"/>
      <c r="X29" s="37"/>
      <c r="Y29" s="125">
        <v>0</v>
      </c>
      <c r="Z29" s="10"/>
      <c r="AA29" s="10"/>
      <c r="AB29" s="10"/>
      <c r="AC29" s="167"/>
      <c r="AD29" s="70">
        <v>0</v>
      </c>
      <c r="AE29" s="10"/>
      <c r="AF29" s="10"/>
      <c r="AG29" s="10"/>
      <c r="AH29" s="168"/>
      <c r="AI29" s="91">
        <v>0</v>
      </c>
      <c r="AJ29" s="10"/>
      <c r="AK29" s="10"/>
      <c r="AL29" s="10"/>
      <c r="AM29" s="51"/>
      <c r="AO29" s="108">
        <f t="shared" si="13"/>
        <v>1</v>
      </c>
      <c r="AP29" s="8">
        <f t="shared" si="13"/>
        <v>0</v>
      </c>
      <c r="AQ29" s="18">
        <f t="shared" si="14"/>
        <v>0</v>
      </c>
      <c r="AR29" s="59">
        <f t="shared" si="15"/>
        <v>1</v>
      </c>
      <c r="AS29" s="96">
        <f t="shared" si="16"/>
        <v>1</v>
      </c>
      <c r="AT29" s="10">
        <f t="shared" si="17"/>
        <v>0</v>
      </c>
      <c r="AU29" s="61">
        <f t="shared" si="18"/>
        <v>0</v>
      </c>
      <c r="AV29" s="56">
        <f t="shared" si="19"/>
        <v>2</v>
      </c>
      <c r="AW29" s="116">
        <f t="shared" si="20"/>
        <v>2</v>
      </c>
    </row>
    <row r="30" spans="1:49" ht="24.75" customHeight="1">
      <c r="A30" s="176">
        <v>6</v>
      </c>
      <c r="B30" s="163">
        <v>9</v>
      </c>
      <c r="C30" s="93" t="s">
        <v>87</v>
      </c>
      <c r="D30" s="3"/>
      <c r="E30" s="65"/>
      <c r="F30" s="10"/>
      <c r="G30" s="10"/>
      <c r="H30" s="10"/>
      <c r="I30" s="22"/>
      <c r="J30" s="179">
        <v>1</v>
      </c>
      <c r="K30" s="10">
        <v>0</v>
      </c>
      <c r="L30" s="10">
        <v>3</v>
      </c>
      <c r="M30" s="10">
        <v>0</v>
      </c>
      <c r="N30" s="27">
        <f>K30+L30*2+M30*3</f>
        <v>6</v>
      </c>
      <c r="O30" s="78">
        <v>0</v>
      </c>
      <c r="P30" s="10"/>
      <c r="Q30" s="10"/>
      <c r="R30" s="10"/>
      <c r="S30" s="33"/>
      <c r="T30" s="82">
        <v>1</v>
      </c>
      <c r="U30" s="10">
        <v>0</v>
      </c>
      <c r="V30" s="10">
        <v>0</v>
      </c>
      <c r="W30" s="10">
        <v>1</v>
      </c>
      <c r="X30" s="37">
        <f>U30+V30*2+W30*3</f>
        <v>3</v>
      </c>
      <c r="Y30" s="125">
        <v>1</v>
      </c>
      <c r="Z30" s="10">
        <v>1</v>
      </c>
      <c r="AA30" s="10">
        <v>0</v>
      </c>
      <c r="AB30" s="10">
        <v>0</v>
      </c>
      <c r="AC30" s="167">
        <f>Z30+AA30*2+AB30*3</f>
        <v>1</v>
      </c>
      <c r="AD30" s="70">
        <v>0</v>
      </c>
      <c r="AE30" s="10"/>
      <c r="AF30" s="10"/>
      <c r="AG30" s="10"/>
      <c r="AH30" s="168"/>
      <c r="AI30" s="91">
        <v>1</v>
      </c>
      <c r="AJ30" s="10">
        <v>0</v>
      </c>
      <c r="AK30" s="10">
        <v>0</v>
      </c>
      <c r="AL30" s="10">
        <v>0</v>
      </c>
      <c r="AM30" s="51">
        <f>AJ30+AK30*2+AL30*3</f>
        <v>0</v>
      </c>
      <c r="AO30" s="108">
        <f t="shared" si="13"/>
        <v>4</v>
      </c>
      <c r="AP30" s="8">
        <f t="shared" si="13"/>
        <v>1</v>
      </c>
      <c r="AQ30" s="18">
        <f t="shared" si="14"/>
        <v>0.25</v>
      </c>
      <c r="AR30" s="59">
        <f t="shared" si="15"/>
        <v>3</v>
      </c>
      <c r="AS30" s="96">
        <f t="shared" si="16"/>
        <v>0.75</v>
      </c>
      <c r="AT30" s="10">
        <f t="shared" si="17"/>
        <v>1</v>
      </c>
      <c r="AU30" s="61">
        <f t="shared" si="18"/>
        <v>0.25</v>
      </c>
      <c r="AV30" s="56">
        <f t="shared" si="19"/>
        <v>10</v>
      </c>
      <c r="AW30" s="116">
        <f t="shared" si="20"/>
        <v>2.5</v>
      </c>
    </row>
    <row r="31" spans="1:49" ht="24.75" customHeight="1">
      <c r="A31" s="176">
        <v>7</v>
      </c>
      <c r="B31" s="163">
        <v>10</v>
      </c>
      <c r="C31" s="93" t="s">
        <v>88</v>
      </c>
      <c r="D31" s="3"/>
      <c r="E31" s="65"/>
      <c r="F31" s="10"/>
      <c r="G31" s="10"/>
      <c r="H31" s="10"/>
      <c r="I31" s="22"/>
      <c r="J31" s="179">
        <v>0</v>
      </c>
      <c r="K31" s="10"/>
      <c r="L31" s="10"/>
      <c r="M31" s="10"/>
      <c r="N31" s="27"/>
      <c r="O31" s="78">
        <v>0</v>
      </c>
      <c r="P31" s="10"/>
      <c r="Q31" s="10"/>
      <c r="R31" s="10"/>
      <c r="S31" s="33"/>
      <c r="T31" s="82">
        <v>0</v>
      </c>
      <c r="U31" s="10"/>
      <c r="V31" s="10"/>
      <c r="W31" s="10"/>
      <c r="X31" s="37"/>
      <c r="Y31" s="125">
        <v>0</v>
      </c>
      <c r="Z31" s="10"/>
      <c r="AA31" s="10"/>
      <c r="AB31" s="10"/>
      <c r="AC31" s="167"/>
      <c r="AD31" s="70">
        <v>0</v>
      </c>
      <c r="AE31" s="10"/>
      <c r="AF31" s="10"/>
      <c r="AG31" s="10"/>
      <c r="AH31" s="168"/>
      <c r="AI31" s="91">
        <v>0</v>
      </c>
      <c r="AJ31" s="10"/>
      <c r="AK31" s="10"/>
      <c r="AL31" s="10"/>
      <c r="AM31" s="51"/>
      <c r="AO31" s="108">
        <f>SUM(E31,J31,O31,T31,Y31,AD31,AI31)</f>
        <v>0</v>
      </c>
      <c r="AP31" s="8"/>
      <c r="AQ31" s="18"/>
      <c r="AR31" s="59"/>
      <c r="AS31" s="96"/>
      <c r="AT31" s="10"/>
      <c r="AU31" s="61"/>
      <c r="AV31" s="56"/>
      <c r="AW31" s="116"/>
    </row>
    <row r="32" spans="1:49" ht="24.75" customHeight="1">
      <c r="A32" s="176">
        <v>8</v>
      </c>
      <c r="B32" s="163">
        <v>11</v>
      </c>
      <c r="C32" s="93" t="s">
        <v>89</v>
      </c>
      <c r="D32" s="3"/>
      <c r="E32" s="65"/>
      <c r="F32" s="10"/>
      <c r="G32" s="10"/>
      <c r="H32" s="10"/>
      <c r="I32" s="22"/>
      <c r="J32" s="179">
        <v>1</v>
      </c>
      <c r="K32" s="10">
        <v>0</v>
      </c>
      <c r="L32" s="10">
        <v>1</v>
      </c>
      <c r="M32" s="10">
        <v>2</v>
      </c>
      <c r="N32" s="27">
        <f>K32+L32*2+M32*3</f>
        <v>8</v>
      </c>
      <c r="O32" s="78">
        <v>1</v>
      </c>
      <c r="P32" s="10">
        <v>5</v>
      </c>
      <c r="Q32" s="10">
        <v>0</v>
      </c>
      <c r="R32" s="10">
        <v>1</v>
      </c>
      <c r="S32" s="33">
        <f>P32+Q32*2+R32*3</f>
        <v>8</v>
      </c>
      <c r="T32" s="82">
        <v>1</v>
      </c>
      <c r="U32" s="10">
        <v>1</v>
      </c>
      <c r="V32" s="10">
        <v>1</v>
      </c>
      <c r="W32" s="10">
        <v>0</v>
      </c>
      <c r="X32" s="37">
        <f>U32+V32*2+W32*3</f>
        <v>3</v>
      </c>
      <c r="Y32" s="125">
        <v>1</v>
      </c>
      <c r="Z32" s="10">
        <v>1</v>
      </c>
      <c r="AA32" s="10">
        <v>0</v>
      </c>
      <c r="AB32" s="10">
        <v>0</v>
      </c>
      <c r="AC32" s="167">
        <f>Z32+AA32*2+AB32*3</f>
        <v>1</v>
      </c>
      <c r="AD32" s="70">
        <v>1</v>
      </c>
      <c r="AE32" s="10">
        <v>0</v>
      </c>
      <c r="AF32" s="10">
        <v>1</v>
      </c>
      <c r="AG32" s="10">
        <v>2</v>
      </c>
      <c r="AH32" s="168">
        <f>AE32+AF32*2+AG32*3</f>
        <v>8</v>
      </c>
      <c r="AI32" s="91">
        <v>1</v>
      </c>
      <c r="AJ32" s="10">
        <v>2</v>
      </c>
      <c r="AK32" s="10">
        <v>1</v>
      </c>
      <c r="AL32" s="10">
        <v>3</v>
      </c>
      <c r="AM32" s="51">
        <f>AJ32+AK32*2+AL32*3</f>
        <v>13</v>
      </c>
      <c r="AO32" s="108">
        <f aca="true" t="shared" si="21" ref="AO32:AP36">SUM(E32,J32,O32,T32,Y32,AD32,AI32)</f>
        <v>6</v>
      </c>
      <c r="AP32" s="8">
        <f t="shared" si="21"/>
        <v>9</v>
      </c>
      <c r="AQ32" s="18">
        <f>AP32/AO32</f>
        <v>1.5</v>
      </c>
      <c r="AR32" s="59">
        <f>SUM(G32,L32,Q32,V32,AA32,AF32,AK32)</f>
        <v>4</v>
      </c>
      <c r="AS32" s="96">
        <f>AR32/AO32</f>
        <v>0.6666666666666666</v>
      </c>
      <c r="AT32" s="10">
        <f>SUM(H32,M32,R32,W32,AB32,AG32,AL32)</f>
        <v>8</v>
      </c>
      <c r="AU32" s="61">
        <f>AT32/AO32</f>
        <v>1.3333333333333333</v>
      </c>
      <c r="AV32" s="56">
        <f>AP32+AR32*2+AT32*3</f>
        <v>41</v>
      </c>
      <c r="AW32" s="116">
        <f>AV32/AO32</f>
        <v>6.833333333333333</v>
      </c>
    </row>
    <row r="33" spans="1:49" ht="24.75" customHeight="1">
      <c r="A33" s="176">
        <v>9</v>
      </c>
      <c r="B33" s="163">
        <v>12</v>
      </c>
      <c r="C33" s="93" t="s">
        <v>90</v>
      </c>
      <c r="D33" s="3"/>
      <c r="E33" s="65"/>
      <c r="F33" s="10"/>
      <c r="G33" s="10"/>
      <c r="H33" s="10"/>
      <c r="I33" s="22"/>
      <c r="J33" s="179">
        <v>1</v>
      </c>
      <c r="K33" s="10">
        <v>2</v>
      </c>
      <c r="L33" s="10">
        <v>2</v>
      </c>
      <c r="M33" s="10">
        <v>0</v>
      </c>
      <c r="N33" s="27">
        <f>K33+L33*2+M33*3</f>
        <v>6</v>
      </c>
      <c r="O33" s="78">
        <v>1</v>
      </c>
      <c r="P33" s="10">
        <v>0</v>
      </c>
      <c r="Q33" s="10">
        <v>1</v>
      </c>
      <c r="R33" s="10">
        <v>0</v>
      </c>
      <c r="S33" s="33">
        <f>P33+Q33*2+R33*3</f>
        <v>2</v>
      </c>
      <c r="T33" s="82">
        <v>1</v>
      </c>
      <c r="U33" s="10">
        <v>3</v>
      </c>
      <c r="V33" s="10">
        <v>3</v>
      </c>
      <c r="W33" s="10">
        <v>0</v>
      </c>
      <c r="X33" s="37">
        <f>U33+V33*2+W33*3</f>
        <v>9</v>
      </c>
      <c r="Y33" s="125">
        <v>1</v>
      </c>
      <c r="Z33" s="10">
        <v>0</v>
      </c>
      <c r="AA33" s="10">
        <v>0</v>
      </c>
      <c r="AB33" s="10">
        <v>0</v>
      </c>
      <c r="AC33" s="167">
        <f>Z33+AA33*2+AB33*3</f>
        <v>0</v>
      </c>
      <c r="AD33" s="70">
        <v>1</v>
      </c>
      <c r="AE33" s="10">
        <v>0</v>
      </c>
      <c r="AF33" s="10">
        <v>3</v>
      </c>
      <c r="AG33" s="10">
        <v>0</v>
      </c>
      <c r="AH33" s="168">
        <f>AE33+AF33*2+AG33*3</f>
        <v>6</v>
      </c>
      <c r="AI33" s="91">
        <v>1</v>
      </c>
      <c r="AJ33" s="10">
        <v>0</v>
      </c>
      <c r="AK33" s="10">
        <v>1</v>
      </c>
      <c r="AL33" s="10">
        <v>0</v>
      </c>
      <c r="AM33" s="51">
        <f>AJ33+AK33*2+AL33*3</f>
        <v>2</v>
      </c>
      <c r="AO33" s="108">
        <f t="shared" si="21"/>
        <v>6</v>
      </c>
      <c r="AP33" s="8">
        <f t="shared" si="21"/>
        <v>5</v>
      </c>
      <c r="AQ33" s="18">
        <f>AP33/AO33</f>
        <v>0.8333333333333334</v>
      </c>
      <c r="AR33" s="59">
        <f>SUM(G33,L33,Q33,V33,AA33,AF33,AK33)</f>
        <v>10</v>
      </c>
      <c r="AS33" s="96">
        <f>AR33/AO33</f>
        <v>1.6666666666666667</v>
      </c>
      <c r="AT33" s="10">
        <f>SUM(H33,M33,R33,W33,AB33,AG33,AL33)</f>
        <v>0</v>
      </c>
      <c r="AU33" s="61">
        <f>AT33/AO33</f>
        <v>0</v>
      </c>
      <c r="AV33" s="56">
        <f>AP33+AR33*2+AT33*3</f>
        <v>25</v>
      </c>
      <c r="AW33" s="116">
        <f>AV33/AO33</f>
        <v>4.166666666666667</v>
      </c>
    </row>
    <row r="34" spans="1:49" ht="24.75" customHeight="1">
      <c r="A34" s="176">
        <v>10</v>
      </c>
      <c r="B34" s="163">
        <v>13</v>
      </c>
      <c r="C34" s="93" t="s">
        <v>91</v>
      </c>
      <c r="D34" s="3"/>
      <c r="E34" s="65"/>
      <c r="F34" s="10"/>
      <c r="G34" s="10"/>
      <c r="H34" s="10"/>
      <c r="I34" s="22"/>
      <c r="J34" s="179">
        <v>1</v>
      </c>
      <c r="K34" s="10">
        <v>1</v>
      </c>
      <c r="L34" s="10">
        <v>4</v>
      </c>
      <c r="M34" s="10">
        <v>0</v>
      </c>
      <c r="N34" s="27">
        <f>K34+L34*2+M34*3</f>
        <v>9</v>
      </c>
      <c r="O34" s="78">
        <v>1</v>
      </c>
      <c r="P34" s="10">
        <v>6</v>
      </c>
      <c r="Q34" s="10">
        <v>1</v>
      </c>
      <c r="R34" s="10">
        <v>1</v>
      </c>
      <c r="S34" s="33">
        <f>P34+Q34*2+R34*3</f>
        <v>11</v>
      </c>
      <c r="T34" s="82">
        <v>1</v>
      </c>
      <c r="U34" s="10">
        <v>0</v>
      </c>
      <c r="V34" s="10">
        <v>2</v>
      </c>
      <c r="W34" s="10">
        <v>2</v>
      </c>
      <c r="X34" s="37">
        <f>U34+V34*2+W34*3</f>
        <v>10</v>
      </c>
      <c r="Y34" s="125">
        <v>1</v>
      </c>
      <c r="Z34" s="101">
        <v>3</v>
      </c>
      <c r="AA34" s="101">
        <v>0</v>
      </c>
      <c r="AB34" s="101">
        <v>1</v>
      </c>
      <c r="AC34" s="167">
        <f>Z34+AA34*2+AB34*3</f>
        <v>6</v>
      </c>
      <c r="AD34" s="70">
        <v>1</v>
      </c>
      <c r="AE34" s="10">
        <v>2</v>
      </c>
      <c r="AF34" s="10">
        <v>1</v>
      </c>
      <c r="AG34" s="10">
        <v>2</v>
      </c>
      <c r="AH34" s="168">
        <f>AE34+AF34*2+AG34*3</f>
        <v>10</v>
      </c>
      <c r="AI34" s="91">
        <v>1</v>
      </c>
      <c r="AJ34" s="10">
        <v>1</v>
      </c>
      <c r="AK34" s="10">
        <v>2</v>
      </c>
      <c r="AL34" s="10">
        <v>0</v>
      </c>
      <c r="AM34" s="51">
        <f>AJ34+AK34*2+AL34*3</f>
        <v>5</v>
      </c>
      <c r="AO34" s="108">
        <f t="shared" si="21"/>
        <v>6</v>
      </c>
      <c r="AP34" s="8">
        <f t="shared" si="21"/>
        <v>13</v>
      </c>
      <c r="AQ34" s="18">
        <f>AP34/AO34</f>
        <v>2.1666666666666665</v>
      </c>
      <c r="AR34" s="59">
        <f>SUM(G34,L34,Q34,V34,AA34,AF34,AK34)</f>
        <v>10</v>
      </c>
      <c r="AS34" s="96">
        <f>AR34/AO34</f>
        <v>1.6666666666666667</v>
      </c>
      <c r="AT34" s="10">
        <f>SUM(H34,M34,R34,W34,AB34,AG34,AL34)</f>
        <v>6</v>
      </c>
      <c r="AU34" s="61">
        <f>AT34/AO34</f>
        <v>1</v>
      </c>
      <c r="AV34" s="56">
        <f>AP34+AR34*2+AT34*3</f>
        <v>51</v>
      </c>
      <c r="AW34" s="116">
        <f>AV34/AO34</f>
        <v>8.5</v>
      </c>
    </row>
    <row r="35" spans="1:49" ht="24.75" customHeight="1">
      <c r="A35" s="176">
        <v>11</v>
      </c>
      <c r="B35" s="163">
        <v>14</v>
      </c>
      <c r="C35" s="93" t="s">
        <v>92</v>
      </c>
      <c r="D35" s="3"/>
      <c r="E35" s="65"/>
      <c r="F35" s="10"/>
      <c r="G35" s="10"/>
      <c r="H35" s="10"/>
      <c r="I35" s="22"/>
      <c r="J35" s="179">
        <v>1</v>
      </c>
      <c r="K35" s="10">
        <v>0</v>
      </c>
      <c r="L35" s="10">
        <v>1</v>
      </c>
      <c r="M35" s="10">
        <v>0</v>
      </c>
      <c r="N35" s="27">
        <f>K35+L35*2+M35*3</f>
        <v>2</v>
      </c>
      <c r="O35" s="78">
        <v>1</v>
      </c>
      <c r="P35" s="10">
        <v>0</v>
      </c>
      <c r="Q35" s="10">
        <v>0</v>
      </c>
      <c r="R35" s="10">
        <v>0</v>
      </c>
      <c r="S35" s="33">
        <f>P35+Q35*2+R35*3</f>
        <v>0</v>
      </c>
      <c r="T35" s="82">
        <v>1</v>
      </c>
      <c r="U35" s="10">
        <v>1</v>
      </c>
      <c r="V35" s="10">
        <v>1</v>
      </c>
      <c r="W35" s="10">
        <v>0</v>
      </c>
      <c r="X35" s="37">
        <f>U35+V35*2+W35*3</f>
        <v>3</v>
      </c>
      <c r="Y35" s="125">
        <v>1</v>
      </c>
      <c r="Z35" s="101">
        <v>0</v>
      </c>
      <c r="AA35" s="101">
        <v>0</v>
      </c>
      <c r="AB35" s="101">
        <v>0</v>
      </c>
      <c r="AC35" s="167">
        <f>Z35+AA35*2+AB35*3</f>
        <v>0</v>
      </c>
      <c r="AD35" s="70">
        <v>0</v>
      </c>
      <c r="AE35" s="10"/>
      <c r="AF35" s="10"/>
      <c r="AG35" s="10"/>
      <c r="AH35" s="168"/>
      <c r="AI35" s="91">
        <v>1</v>
      </c>
      <c r="AJ35" s="10">
        <v>0</v>
      </c>
      <c r="AK35" s="10">
        <v>0</v>
      </c>
      <c r="AL35" s="10">
        <v>0</v>
      </c>
      <c r="AM35" s="51">
        <f>AJ35+AK35*2+AL35*3</f>
        <v>0</v>
      </c>
      <c r="AO35" s="108">
        <f t="shared" si="21"/>
        <v>5</v>
      </c>
      <c r="AP35" s="8">
        <f t="shared" si="21"/>
        <v>1</v>
      </c>
      <c r="AQ35" s="18">
        <f>AP35/AO35</f>
        <v>0.2</v>
      </c>
      <c r="AR35" s="59">
        <f>SUM(G35,L35,Q35,V35,AA35,AF35,AK35)</f>
        <v>2</v>
      </c>
      <c r="AS35" s="96">
        <f>AR35/AO35</f>
        <v>0.4</v>
      </c>
      <c r="AT35" s="10">
        <f>SUM(H35,M35,R35,W35,AB35,AG35,AL35)</f>
        <v>0</v>
      </c>
      <c r="AU35" s="61">
        <f>AT35/AO35</f>
        <v>0</v>
      </c>
      <c r="AV35" s="56">
        <f>AP35+AR35*2+AT35*3</f>
        <v>5</v>
      </c>
      <c r="AW35" s="116">
        <f>AV35/AO35</f>
        <v>1</v>
      </c>
    </row>
    <row r="36" spans="1:49" ht="24.75" customHeight="1" thickBot="1">
      <c r="A36" s="177">
        <v>12</v>
      </c>
      <c r="B36" s="164">
        <v>15</v>
      </c>
      <c r="C36" s="94" t="s">
        <v>93</v>
      </c>
      <c r="D36" s="3"/>
      <c r="E36" s="66"/>
      <c r="F36" s="10"/>
      <c r="G36" s="10"/>
      <c r="H36" s="10"/>
      <c r="I36" s="22"/>
      <c r="J36" s="180">
        <v>1</v>
      </c>
      <c r="K36" s="11">
        <v>0</v>
      </c>
      <c r="L36" s="10">
        <v>3</v>
      </c>
      <c r="M36" s="10">
        <v>0</v>
      </c>
      <c r="N36" s="27">
        <f>K36+L36*2+M36*3</f>
        <v>6</v>
      </c>
      <c r="O36" s="79">
        <v>1</v>
      </c>
      <c r="P36" s="10">
        <v>0</v>
      </c>
      <c r="Q36" s="10">
        <v>0</v>
      </c>
      <c r="R36" s="10">
        <v>0</v>
      </c>
      <c r="S36" s="33">
        <f>P36+Q36*2+R36*3</f>
        <v>0</v>
      </c>
      <c r="T36" s="83"/>
      <c r="U36" s="10"/>
      <c r="V36" s="10"/>
      <c r="W36" s="10"/>
      <c r="X36" s="37"/>
      <c r="Y36" s="118">
        <v>1</v>
      </c>
      <c r="Z36" s="11">
        <v>0</v>
      </c>
      <c r="AA36" s="10">
        <v>0</v>
      </c>
      <c r="AB36" s="10">
        <v>0</v>
      </c>
      <c r="AC36" s="167">
        <f>Z36+AA36*2+AB36*3</f>
        <v>0</v>
      </c>
      <c r="AD36" s="71">
        <v>0</v>
      </c>
      <c r="AE36" s="10"/>
      <c r="AF36" s="10"/>
      <c r="AG36" s="10"/>
      <c r="AH36" s="168"/>
      <c r="AI36" s="92">
        <v>0</v>
      </c>
      <c r="AJ36" s="11"/>
      <c r="AK36" s="10"/>
      <c r="AL36" s="10"/>
      <c r="AM36" s="51"/>
      <c r="AO36" s="109">
        <f t="shared" si="21"/>
        <v>3</v>
      </c>
      <c r="AP36" s="15">
        <f t="shared" si="21"/>
        <v>0</v>
      </c>
      <c r="AQ36" s="19">
        <f>AP36/AO36</f>
        <v>0</v>
      </c>
      <c r="AR36" s="100">
        <f>SUM(G36,L36,Q36,V36,AA36,AF36,AK36)</f>
        <v>3</v>
      </c>
      <c r="AS36" s="98">
        <f>AR36/AO36</f>
        <v>1</v>
      </c>
      <c r="AT36" s="11">
        <f>SUM(H36,M36,R36,W36,AB36,AG36,AL36)</f>
        <v>0</v>
      </c>
      <c r="AU36" s="62">
        <f>AT36/AO36</f>
        <v>0</v>
      </c>
      <c r="AV36" s="113">
        <f>AP36+AR36*2+AT36*3</f>
        <v>6</v>
      </c>
      <c r="AW36" s="117">
        <f>AV36/AO36</f>
        <v>2</v>
      </c>
    </row>
    <row r="37" spans="1:49" ht="27" customHeight="1" thickBot="1">
      <c r="A37" s="128"/>
      <c r="B37" s="2"/>
      <c r="F37" s="24">
        <f>SUM(F25:F36)</f>
        <v>0</v>
      </c>
      <c r="G37" s="24">
        <f>SUM(G25:G36)</f>
        <v>0</v>
      </c>
      <c r="H37" s="24">
        <f>SUM(H25:H36)</f>
        <v>0</v>
      </c>
      <c r="I37" s="23">
        <f>SUM(I25:I36)</f>
        <v>0</v>
      </c>
      <c r="K37" s="76">
        <f>SUM(K25:K36)</f>
        <v>4</v>
      </c>
      <c r="L37" s="29">
        <f>SUM(L25:L36)</f>
        <v>21</v>
      </c>
      <c r="M37" s="29">
        <f>SUM(M25:M36)</f>
        <v>2</v>
      </c>
      <c r="N37" s="28">
        <f>SUM(N25:N36)</f>
        <v>52</v>
      </c>
      <c r="P37" s="80">
        <f>SUM(P25:P36)</f>
        <v>21</v>
      </c>
      <c r="Q37" s="35">
        <f>SUM(Q25:Q36)</f>
        <v>14</v>
      </c>
      <c r="R37" s="35">
        <f>SUM(R25:R36)</f>
        <v>2</v>
      </c>
      <c r="S37" s="34">
        <f>SUM(S25:S36)</f>
        <v>55</v>
      </c>
      <c r="U37" s="84">
        <f>SUM(U25:U36)</f>
        <v>7</v>
      </c>
      <c r="V37" s="38">
        <f>SUM(V25:V36)</f>
        <v>20</v>
      </c>
      <c r="W37" s="38">
        <f>SUM(W25:W36)</f>
        <v>3</v>
      </c>
      <c r="X37" s="120">
        <f>SUM(X25:X36)</f>
        <v>56</v>
      </c>
      <c r="Y37" s="110"/>
      <c r="Z37" s="87">
        <f>SUM(Z25:Z36)</f>
        <v>13</v>
      </c>
      <c r="AA37" s="43">
        <f>SUM(AA25:AA36)</f>
        <v>16</v>
      </c>
      <c r="AB37" s="43">
        <f>SUM(AB25:AB36)</f>
        <v>1</v>
      </c>
      <c r="AC37" s="42">
        <f>SUM(AC25:AC36)</f>
        <v>48</v>
      </c>
      <c r="AE37" s="88">
        <f>SUM(AE25:AE36)</f>
        <v>7</v>
      </c>
      <c r="AF37" s="48">
        <f>SUM(AF25:AF36)</f>
        <v>25</v>
      </c>
      <c r="AG37" s="48">
        <f>SUM(AG25:AG36)</f>
        <v>4</v>
      </c>
      <c r="AH37" s="47">
        <f>SUM(AH25:AH36)</f>
        <v>69</v>
      </c>
      <c r="AJ37" s="89">
        <f>SUM(AJ25:AJ36)</f>
        <v>11</v>
      </c>
      <c r="AK37" s="54">
        <f>SUM(AK25:AK36)</f>
        <v>12</v>
      </c>
      <c r="AL37" s="54">
        <f>SUM(AL25:AL36)</f>
        <v>3</v>
      </c>
      <c r="AM37" s="52">
        <f>SUM(AM25:AM36)</f>
        <v>44</v>
      </c>
      <c r="AP37" s="11">
        <f>SUM(AP25:AP36)</f>
        <v>63</v>
      </c>
      <c r="AQ37" s="9"/>
      <c r="AR37" s="11">
        <f>SUM(AR25:AR36)</f>
        <v>108</v>
      </c>
      <c r="AS37" s="9"/>
      <c r="AT37" s="11">
        <f>SUM(AT25:AT36)</f>
        <v>15</v>
      </c>
      <c r="AU37" s="9"/>
      <c r="AV37" s="112">
        <f>SUM(AV25:AV36)</f>
        <v>324</v>
      </c>
      <c r="AW37" s="16"/>
    </row>
    <row r="38" spans="1:49" ht="21" customHeight="1">
      <c r="A38" s="128"/>
      <c r="I38" s="5">
        <f>F37+G37*2+H37*3</f>
        <v>0</v>
      </c>
      <c r="N38" s="5">
        <f>K37+L37*2+M37*3</f>
        <v>52</v>
      </c>
      <c r="S38" s="5">
        <f>P37+Q37*2+R37*3</f>
        <v>55</v>
      </c>
      <c r="X38" s="5">
        <f>U37+V37*2+W37*3</f>
        <v>56</v>
      </c>
      <c r="AC38" s="5">
        <f>Z37+AA37*2+AB37*3</f>
        <v>48</v>
      </c>
      <c r="AH38" s="5">
        <f>AE37+AF37*2+AG37*3</f>
        <v>69</v>
      </c>
      <c r="AM38" s="5">
        <f>AJ37+AK37*2+AL37*3</f>
        <v>44</v>
      </c>
      <c r="AP38" s="12">
        <f>SUM(F37,K37,P37,U37,Z37,AE37,AJ37)</f>
        <v>63</v>
      </c>
      <c r="AQ38" s="4"/>
      <c r="AR38" s="12">
        <f>SUM(G37,L37,Q37,V37,AA37,AF37,AK37)</f>
        <v>108</v>
      </c>
      <c r="AS38" s="4"/>
      <c r="AT38" s="12">
        <f>SUM(H37,M37,R37,W37,AB37,AG37,AL37)</f>
        <v>15</v>
      </c>
      <c r="AV38" s="5">
        <f>AP37+AR37*2+AT37*3</f>
        <v>324</v>
      </c>
      <c r="AW38" s="6"/>
    </row>
    <row r="39" spans="1:50" ht="21" customHeight="1">
      <c r="A39" s="128"/>
      <c r="H39" s="102"/>
      <c r="I39" s="6"/>
      <c r="J39" s="105"/>
      <c r="K39" s="102"/>
      <c r="L39" s="102"/>
      <c r="M39" s="102"/>
      <c r="N39" s="6"/>
      <c r="O39" s="105"/>
      <c r="P39" s="102"/>
      <c r="Q39" s="102"/>
      <c r="R39" s="102"/>
      <c r="S39" s="6"/>
      <c r="T39" s="105"/>
      <c r="U39" s="102"/>
      <c r="V39" s="102"/>
      <c r="W39" s="102"/>
      <c r="X39" s="6"/>
      <c r="Y39" s="105"/>
      <c r="Z39" s="102"/>
      <c r="AA39" s="102"/>
      <c r="AB39" s="102"/>
      <c r="AC39" s="6"/>
      <c r="AD39" s="105"/>
      <c r="AE39" s="102"/>
      <c r="AF39" s="102"/>
      <c r="AG39" s="102"/>
      <c r="AH39" s="6"/>
      <c r="AI39" s="105"/>
      <c r="AJ39" s="102"/>
      <c r="AK39" s="102"/>
      <c r="AL39" s="102"/>
      <c r="AM39" s="6"/>
      <c r="AN39" s="102"/>
      <c r="AO39" s="102"/>
      <c r="AP39" s="12"/>
      <c r="AQ39" s="106"/>
      <c r="AR39" s="12"/>
      <c r="AS39" s="106"/>
      <c r="AT39" s="12"/>
      <c r="AU39" s="102"/>
      <c r="AV39" s="6"/>
      <c r="AW39" s="6"/>
      <c r="AX39" s="102"/>
    </row>
    <row r="40" spans="1:3" ht="21" customHeight="1" thickBot="1">
      <c r="A40" s="128"/>
      <c r="B40" s="104" t="s">
        <v>68</v>
      </c>
      <c r="C40" s="57"/>
    </row>
    <row r="41" spans="1:49" ht="62.25" customHeight="1" thickBot="1">
      <c r="A41" s="128"/>
      <c r="D41" s="13"/>
      <c r="E41" s="199" t="s">
        <v>78</v>
      </c>
      <c r="F41" s="200"/>
      <c r="G41" s="200"/>
      <c r="H41" s="200"/>
      <c r="I41" s="201"/>
      <c r="J41" s="202" t="s">
        <v>101</v>
      </c>
      <c r="K41" s="203"/>
      <c r="L41" s="203"/>
      <c r="M41" s="203"/>
      <c r="N41" s="204"/>
      <c r="O41" s="196" t="s">
        <v>109</v>
      </c>
      <c r="P41" s="197"/>
      <c r="Q41" s="197"/>
      <c r="R41" s="197"/>
      <c r="S41" s="198"/>
      <c r="T41" s="193" t="s">
        <v>112</v>
      </c>
      <c r="U41" s="194"/>
      <c r="V41" s="194"/>
      <c r="W41" s="194"/>
      <c r="X41" s="195"/>
      <c r="Y41" s="181" t="s">
        <v>32</v>
      </c>
      <c r="Z41" s="182"/>
      <c r="AA41" s="182"/>
      <c r="AB41" s="182"/>
      <c r="AC41" s="183"/>
      <c r="AD41" s="184" t="s">
        <v>128</v>
      </c>
      <c r="AE41" s="185"/>
      <c r="AF41" s="185"/>
      <c r="AG41" s="185"/>
      <c r="AH41" s="186"/>
      <c r="AI41" s="187" t="s">
        <v>134</v>
      </c>
      <c r="AJ41" s="188"/>
      <c r="AK41" s="188"/>
      <c r="AL41" s="188"/>
      <c r="AM41" s="189"/>
      <c r="AN41" s="95"/>
      <c r="AO41" s="190" t="s">
        <v>10</v>
      </c>
      <c r="AP41" s="191"/>
      <c r="AQ41" s="191"/>
      <c r="AR41" s="191"/>
      <c r="AS41" s="191"/>
      <c r="AT41" s="191"/>
      <c r="AU41" s="191"/>
      <c r="AV41" s="191"/>
      <c r="AW41" s="192"/>
    </row>
    <row r="42" spans="1:49" ht="118.5" customHeight="1" thickBot="1">
      <c r="A42" s="127" t="s">
        <v>12</v>
      </c>
      <c r="B42" s="58" t="s">
        <v>0</v>
      </c>
      <c r="C42" s="30" t="s">
        <v>1</v>
      </c>
      <c r="D42" s="14"/>
      <c r="E42" s="103" t="s">
        <v>14</v>
      </c>
      <c r="F42" s="20" t="s">
        <v>2</v>
      </c>
      <c r="G42" s="20" t="s">
        <v>3</v>
      </c>
      <c r="H42" s="20" t="s">
        <v>4</v>
      </c>
      <c r="I42" s="21" t="s">
        <v>5</v>
      </c>
      <c r="J42" s="72" t="s">
        <v>14</v>
      </c>
      <c r="K42" s="25" t="s">
        <v>2</v>
      </c>
      <c r="L42" s="25" t="s">
        <v>3</v>
      </c>
      <c r="M42" s="25" t="s">
        <v>4</v>
      </c>
      <c r="N42" s="26" t="s">
        <v>5</v>
      </c>
      <c r="O42" s="86" t="s">
        <v>14</v>
      </c>
      <c r="P42" s="31" t="s">
        <v>2</v>
      </c>
      <c r="Q42" s="31" t="s">
        <v>3</v>
      </c>
      <c r="R42" s="31" t="s">
        <v>4</v>
      </c>
      <c r="S42" s="32" t="s">
        <v>5</v>
      </c>
      <c r="T42" s="85" t="s">
        <v>14</v>
      </c>
      <c r="U42" s="36" t="s">
        <v>2</v>
      </c>
      <c r="V42" s="36" t="s">
        <v>3</v>
      </c>
      <c r="W42" s="36" t="s">
        <v>4</v>
      </c>
      <c r="X42" s="121" t="s">
        <v>5</v>
      </c>
      <c r="Y42" s="123" t="s">
        <v>14</v>
      </c>
      <c r="Z42" s="39" t="s">
        <v>2</v>
      </c>
      <c r="AA42" s="39" t="s">
        <v>3</v>
      </c>
      <c r="AB42" s="39" t="s">
        <v>4</v>
      </c>
      <c r="AC42" s="40" t="s">
        <v>5</v>
      </c>
      <c r="AD42" s="68" t="s">
        <v>14</v>
      </c>
      <c r="AE42" s="44" t="s">
        <v>2</v>
      </c>
      <c r="AF42" s="44" t="s">
        <v>3</v>
      </c>
      <c r="AG42" s="44" t="s">
        <v>4</v>
      </c>
      <c r="AH42" s="45" t="s">
        <v>5</v>
      </c>
      <c r="AI42" s="49" t="s">
        <v>14</v>
      </c>
      <c r="AJ42" s="49" t="s">
        <v>2</v>
      </c>
      <c r="AK42" s="49" t="s">
        <v>3</v>
      </c>
      <c r="AL42" s="49" t="s">
        <v>4</v>
      </c>
      <c r="AM42" s="50" t="s">
        <v>5</v>
      </c>
      <c r="AO42" s="119" t="s">
        <v>13</v>
      </c>
      <c r="AP42" s="114" t="s">
        <v>2</v>
      </c>
      <c r="AQ42" s="114" t="s">
        <v>6</v>
      </c>
      <c r="AR42" s="114" t="s">
        <v>3</v>
      </c>
      <c r="AS42" s="114" t="s">
        <v>7</v>
      </c>
      <c r="AT42" s="114" t="s">
        <v>4</v>
      </c>
      <c r="AU42" s="114" t="s">
        <v>8</v>
      </c>
      <c r="AV42" s="55" t="s">
        <v>11</v>
      </c>
      <c r="AW42" s="55" t="s">
        <v>9</v>
      </c>
    </row>
    <row r="43" spans="1:49" ht="24.75" customHeight="1">
      <c r="A43" s="175">
        <v>1</v>
      </c>
      <c r="B43" s="162">
        <v>1</v>
      </c>
      <c r="C43" s="111" t="s">
        <v>72</v>
      </c>
      <c r="D43" s="3"/>
      <c r="E43" s="67">
        <v>1</v>
      </c>
      <c r="F43" s="10">
        <v>1</v>
      </c>
      <c r="G43" s="10">
        <v>2</v>
      </c>
      <c r="H43" s="10">
        <v>0</v>
      </c>
      <c r="I43" s="22">
        <f>F43+G43*2+H43*3</f>
        <v>5</v>
      </c>
      <c r="J43" s="73"/>
      <c r="K43" s="10"/>
      <c r="L43" s="10"/>
      <c r="M43" s="10"/>
      <c r="N43" s="27"/>
      <c r="O43" s="77">
        <v>1</v>
      </c>
      <c r="P43" s="63">
        <v>5</v>
      </c>
      <c r="Q43" s="10">
        <v>3</v>
      </c>
      <c r="R43" s="10">
        <v>0</v>
      </c>
      <c r="S43" s="33">
        <f>P43+Q43*2+R43*3</f>
        <v>11</v>
      </c>
      <c r="T43" s="81">
        <v>1</v>
      </c>
      <c r="U43" s="63">
        <v>0</v>
      </c>
      <c r="V43" s="10">
        <v>4</v>
      </c>
      <c r="W43" s="10">
        <v>0</v>
      </c>
      <c r="X43" s="37">
        <f>U43+V43*2+W43*3</f>
        <v>8</v>
      </c>
      <c r="Y43" s="124"/>
      <c r="Z43" s="63"/>
      <c r="AA43" s="59"/>
      <c r="AB43" s="59"/>
      <c r="AC43" s="41"/>
      <c r="AD43" s="69">
        <v>1</v>
      </c>
      <c r="AE43" s="63">
        <v>0</v>
      </c>
      <c r="AF43" s="10">
        <v>5</v>
      </c>
      <c r="AG43" s="10">
        <v>1</v>
      </c>
      <c r="AH43" s="168">
        <f>AE43+AF43*2+AG43*3</f>
        <v>13</v>
      </c>
      <c r="AI43" s="90">
        <v>1</v>
      </c>
      <c r="AJ43" s="63">
        <v>1</v>
      </c>
      <c r="AK43" s="10">
        <v>0</v>
      </c>
      <c r="AL43" s="10">
        <v>3</v>
      </c>
      <c r="AM43" s="51">
        <f>AJ43+AK43*2+AL43*3</f>
        <v>10</v>
      </c>
      <c r="AO43" s="107">
        <f aca="true" t="shared" si="22" ref="AO43:AP47">SUM(E43,J43,O43,T43,Y43,AD43,AI43)</f>
        <v>5</v>
      </c>
      <c r="AP43" s="7">
        <f t="shared" si="22"/>
        <v>7</v>
      </c>
      <c r="AQ43" s="17">
        <f>AP43/AO43</f>
        <v>1.4</v>
      </c>
      <c r="AR43" s="99">
        <f>SUM(G43,L43,Q43,V43,AA43,AF43,AK43)</f>
        <v>14</v>
      </c>
      <c r="AS43" s="97">
        <f>AR43/AO43</f>
        <v>2.8</v>
      </c>
      <c r="AT43" s="63">
        <f>SUM(H43,M43,R43,W43,AB43,AG43,AL43)</f>
        <v>4</v>
      </c>
      <c r="AU43" s="60">
        <f>AT43/AO43</f>
        <v>0.8</v>
      </c>
      <c r="AV43" s="126">
        <f>AP43+AR43*2+AT43*3</f>
        <v>47</v>
      </c>
      <c r="AW43" s="115">
        <f>AV43/AO43</f>
        <v>9.4</v>
      </c>
    </row>
    <row r="44" spans="1:49" ht="24.75" customHeight="1">
      <c r="A44" s="176">
        <v>2</v>
      </c>
      <c r="B44" s="163">
        <v>3</v>
      </c>
      <c r="C44" s="93" t="s">
        <v>71</v>
      </c>
      <c r="D44" s="3"/>
      <c r="E44" s="65">
        <v>1</v>
      </c>
      <c r="F44" s="10">
        <v>0</v>
      </c>
      <c r="G44" s="10">
        <v>1</v>
      </c>
      <c r="H44" s="10">
        <v>1</v>
      </c>
      <c r="I44" s="22">
        <f>F44+G44*2+H44*3</f>
        <v>5</v>
      </c>
      <c r="J44" s="74">
        <v>1</v>
      </c>
      <c r="K44" s="10">
        <v>0</v>
      </c>
      <c r="L44" s="10">
        <v>1</v>
      </c>
      <c r="M44" s="10">
        <v>1</v>
      </c>
      <c r="N44" s="27">
        <f>K44+L44*2+M44*3</f>
        <v>5</v>
      </c>
      <c r="O44" s="78">
        <v>1</v>
      </c>
      <c r="P44" s="10">
        <v>1</v>
      </c>
      <c r="Q44" s="10">
        <v>3</v>
      </c>
      <c r="R44" s="10">
        <v>1</v>
      </c>
      <c r="S44" s="33">
        <f>P44+Q44*2+R44*3</f>
        <v>10</v>
      </c>
      <c r="T44" s="82">
        <v>1</v>
      </c>
      <c r="U44" s="10">
        <v>0</v>
      </c>
      <c r="V44" s="10">
        <v>2</v>
      </c>
      <c r="W44" s="10">
        <v>0</v>
      </c>
      <c r="X44" s="37">
        <f>U44+V44*2+W44*3</f>
        <v>4</v>
      </c>
      <c r="Y44" s="125"/>
      <c r="Z44" s="10"/>
      <c r="AA44" s="59"/>
      <c r="AB44" s="59"/>
      <c r="AC44" s="41"/>
      <c r="AD44" s="70">
        <v>1</v>
      </c>
      <c r="AE44" s="10">
        <v>3</v>
      </c>
      <c r="AF44" s="10">
        <v>3</v>
      </c>
      <c r="AG44" s="10">
        <v>1</v>
      </c>
      <c r="AH44" s="168">
        <f>AE44+AF44*2+AG44*3</f>
        <v>12</v>
      </c>
      <c r="AI44" s="91">
        <v>1</v>
      </c>
      <c r="AJ44" s="10">
        <v>1</v>
      </c>
      <c r="AK44" s="10">
        <v>0</v>
      </c>
      <c r="AL44" s="10">
        <v>1</v>
      </c>
      <c r="AM44" s="51">
        <f>AJ44+AK44*2+AL44*3</f>
        <v>4</v>
      </c>
      <c r="AO44" s="108">
        <f>SUM(E44,J44,O44,T44,Y44,AD44,AI44)</f>
        <v>6</v>
      </c>
      <c r="AP44" s="8">
        <f>SUM(F44,K44,P44,U44,Z44,AE44,AJ44)</f>
        <v>5</v>
      </c>
      <c r="AQ44" s="18">
        <f>AP44/AO44</f>
        <v>0.8333333333333334</v>
      </c>
      <c r="AR44" s="59">
        <f>SUM(G44,L44,Q44,V44,AA44,AF44,AK44)</f>
        <v>10</v>
      </c>
      <c r="AS44" s="96">
        <f>AR44/AO44</f>
        <v>1.6666666666666667</v>
      </c>
      <c r="AT44" s="10">
        <f>SUM(H44,M44,R44,W44,AB44,AG44,AL44)</f>
        <v>5</v>
      </c>
      <c r="AU44" s="61">
        <f>AT44/AO44</f>
        <v>0.8333333333333334</v>
      </c>
      <c r="AV44" s="56">
        <f>AP44+AR44*2+AT44*3</f>
        <v>40</v>
      </c>
      <c r="AW44" s="116">
        <f>AV44/AO44</f>
        <v>6.666666666666667</v>
      </c>
    </row>
    <row r="45" spans="1:49" ht="24.75" customHeight="1">
      <c r="A45" s="176">
        <v>3</v>
      </c>
      <c r="B45" s="163">
        <v>4</v>
      </c>
      <c r="C45" s="93" t="s">
        <v>69</v>
      </c>
      <c r="D45" s="3"/>
      <c r="E45" s="65">
        <v>1</v>
      </c>
      <c r="F45" s="10">
        <v>3</v>
      </c>
      <c r="G45" s="10">
        <v>0</v>
      </c>
      <c r="H45" s="10">
        <v>0</v>
      </c>
      <c r="I45" s="22">
        <f>F45+G45*2+H45*3</f>
        <v>3</v>
      </c>
      <c r="J45" s="74">
        <v>1</v>
      </c>
      <c r="K45" s="10">
        <v>1</v>
      </c>
      <c r="L45" s="10">
        <v>1</v>
      </c>
      <c r="M45" s="10">
        <v>0</v>
      </c>
      <c r="N45" s="27">
        <f>K45+L45*2+M45*3</f>
        <v>3</v>
      </c>
      <c r="O45" s="78"/>
      <c r="P45" s="10"/>
      <c r="Q45" s="10"/>
      <c r="R45" s="10"/>
      <c r="S45" s="33"/>
      <c r="T45" s="82"/>
      <c r="U45" s="10"/>
      <c r="V45" s="10"/>
      <c r="W45" s="10"/>
      <c r="X45" s="37"/>
      <c r="Y45" s="125"/>
      <c r="Z45" s="10"/>
      <c r="AA45" s="59"/>
      <c r="AB45" s="59"/>
      <c r="AC45" s="41"/>
      <c r="AD45" s="70"/>
      <c r="AE45" s="10"/>
      <c r="AF45" s="10"/>
      <c r="AG45" s="10"/>
      <c r="AH45" s="168"/>
      <c r="AI45" s="91"/>
      <c r="AJ45" s="10"/>
      <c r="AK45" s="10"/>
      <c r="AL45" s="10"/>
      <c r="AM45" s="51"/>
      <c r="AO45" s="108">
        <f>SUM(E45,J45,O45,T45,Y45,AD45,AI45)</f>
        <v>2</v>
      </c>
      <c r="AP45" s="8">
        <f>SUM(F45,K45,P45,U45,Z45,AE45,AJ45)</f>
        <v>4</v>
      </c>
      <c r="AQ45" s="18">
        <f>AP45/AO45</f>
        <v>2</v>
      </c>
      <c r="AR45" s="59">
        <f>SUM(G45,L45,Q45,V45,AA45,AF45,AK45)</f>
        <v>1</v>
      </c>
      <c r="AS45" s="96">
        <f>AR45/AO45</f>
        <v>0.5</v>
      </c>
      <c r="AT45" s="10">
        <f>SUM(H45,M45,R45,W45,AB45,AG45,AL45)</f>
        <v>0</v>
      </c>
      <c r="AU45" s="61">
        <f>AT45/AO45</f>
        <v>0</v>
      </c>
      <c r="AV45" s="56">
        <f>AP45+AR45*2+AT45*3</f>
        <v>6</v>
      </c>
      <c r="AW45" s="116">
        <f>AV45/AO45</f>
        <v>3</v>
      </c>
    </row>
    <row r="46" spans="1:49" ht="24.75" customHeight="1">
      <c r="A46" s="176">
        <v>4</v>
      </c>
      <c r="B46" s="163">
        <v>5</v>
      </c>
      <c r="C46" s="93" t="s">
        <v>70</v>
      </c>
      <c r="D46" s="3"/>
      <c r="E46" s="65">
        <v>1</v>
      </c>
      <c r="F46" s="10">
        <v>2</v>
      </c>
      <c r="G46" s="10">
        <v>3</v>
      </c>
      <c r="H46" s="10">
        <v>0</v>
      </c>
      <c r="I46" s="22">
        <f>F46+G46*2+H46*3</f>
        <v>8</v>
      </c>
      <c r="J46" s="74">
        <v>1</v>
      </c>
      <c r="K46" s="10">
        <v>3</v>
      </c>
      <c r="L46" s="10">
        <v>1</v>
      </c>
      <c r="M46" s="10">
        <v>2</v>
      </c>
      <c r="N46" s="27">
        <f>K46+L46*2+M46*3</f>
        <v>11</v>
      </c>
      <c r="O46" s="78">
        <v>1</v>
      </c>
      <c r="P46" s="10">
        <v>1</v>
      </c>
      <c r="Q46" s="10">
        <v>2</v>
      </c>
      <c r="R46" s="10">
        <v>1</v>
      </c>
      <c r="S46" s="33">
        <f>P46+Q46*2+R46*3</f>
        <v>8</v>
      </c>
      <c r="T46" s="82">
        <v>1</v>
      </c>
      <c r="U46" s="10">
        <v>0</v>
      </c>
      <c r="V46" s="10">
        <v>0</v>
      </c>
      <c r="W46" s="10">
        <v>0</v>
      </c>
      <c r="X46" s="37">
        <f>U46+V46*2+W46*3</f>
        <v>0</v>
      </c>
      <c r="Y46" s="125"/>
      <c r="Z46" s="10"/>
      <c r="AA46" s="59"/>
      <c r="AB46" s="59"/>
      <c r="AC46" s="41"/>
      <c r="AD46" s="70">
        <v>1</v>
      </c>
      <c r="AE46" s="10">
        <v>0</v>
      </c>
      <c r="AF46" s="10">
        <v>1</v>
      </c>
      <c r="AG46" s="10">
        <v>0</v>
      </c>
      <c r="AH46" s="168">
        <f>AE46+AF46*2+AG46*3</f>
        <v>2</v>
      </c>
      <c r="AI46" s="91">
        <v>1</v>
      </c>
      <c r="AJ46" s="10">
        <v>5</v>
      </c>
      <c r="AK46" s="10">
        <v>2</v>
      </c>
      <c r="AL46" s="10">
        <v>0</v>
      </c>
      <c r="AM46" s="51">
        <f>AJ46+AK46*2+AL46*3</f>
        <v>9</v>
      </c>
      <c r="AO46" s="108">
        <f t="shared" si="22"/>
        <v>6</v>
      </c>
      <c r="AP46" s="8">
        <f t="shared" si="22"/>
        <v>11</v>
      </c>
      <c r="AQ46" s="18">
        <f>AP46/AO46</f>
        <v>1.8333333333333333</v>
      </c>
      <c r="AR46" s="59">
        <f>SUM(G46,L46,Q46,V46,AA46,AF46,AK46)</f>
        <v>9</v>
      </c>
      <c r="AS46" s="96">
        <f>AR46/AO46</f>
        <v>1.5</v>
      </c>
      <c r="AT46" s="10">
        <f>SUM(H46,M46,R46,W46,AB46,AG46,AL46)</f>
        <v>3</v>
      </c>
      <c r="AU46" s="61">
        <f>AT46/AO46</f>
        <v>0.5</v>
      </c>
      <c r="AV46" s="56">
        <f>AP46+AR46*2+AT46*3</f>
        <v>38</v>
      </c>
      <c r="AW46" s="116">
        <f>AV46/AO46</f>
        <v>6.333333333333333</v>
      </c>
    </row>
    <row r="47" spans="1:49" ht="24.75" customHeight="1">
      <c r="A47" s="176">
        <v>5</v>
      </c>
      <c r="B47" s="163">
        <v>6</v>
      </c>
      <c r="C47" s="93" t="s">
        <v>75</v>
      </c>
      <c r="D47" s="3"/>
      <c r="E47" s="65">
        <v>1</v>
      </c>
      <c r="F47" s="10">
        <v>0</v>
      </c>
      <c r="G47" s="10">
        <v>2</v>
      </c>
      <c r="H47" s="10">
        <v>1</v>
      </c>
      <c r="I47" s="22">
        <f>F47+G47*2+H47*3</f>
        <v>7</v>
      </c>
      <c r="J47" s="74">
        <v>1</v>
      </c>
      <c r="K47" s="10">
        <v>0</v>
      </c>
      <c r="L47" s="10">
        <v>1</v>
      </c>
      <c r="M47" s="10">
        <v>0</v>
      </c>
      <c r="N47" s="27">
        <f>K47+L47*2+M47*3</f>
        <v>2</v>
      </c>
      <c r="O47" s="78">
        <v>1</v>
      </c>
      <c r="P47" s="10">
        <v>0</v>
      </c>
      <c r="Q47" s="10">
        <v>4</v>
      </c>
      <c r="R47" s="10">
        <v>1</v>
      </c>
      <c r="S47" s="33">
        <f>P47+Q47*2+R47*3</f>
        <v>11</v>
      </c>
      <c r="T47" s="82"/>
      <c r="U47" s="10"/>
      <c r="V47" s="10"/>
      <c r="W47" s="10"/>
      <c r="X47" s="37"/>
      <c r="Y47" s="125"/>
      <c r="Z47" s="10"/>
      <c r="AA47" s="10"/>
      <c r="AB47" s="10"/>
      <c r="AC47" s="41"/>
      <c r="AD47" s="70"/>
      <c r="AE47" s="10"/>
      <c r="AF47" s="10"/>
      <c r="AG47" s="10"/>
      <c r="AH47" s="168"/>
      <c r="AI47" s="91">
        <v>1</v>
      </c>
      <c r="AJ47" s="10">
        <v>1</v>
      </c>
      <c r="AK47" s="10">
        <v>3</v>
      </c>
      <c r="AL47" s="10">
        <v>2</v>
      </c>
      <c r="AM47" s="51">
        <f>AJ47+AK47*2+AL47*3</f>
        <v>13</v>
      </c>
      <c r="AO47" s="108">
        <f t="shared" si="22"/>
        <v>4</v>
      </c>
      <c r="AP47" s="8">
        <f t="shared" si="22"/>
        <v>1</v>
      </c>
      <c r="AQ47" s="18">
        <f>AP47/AO47</f>
        <v>0.25</v>
      </c>
      <c r="AR47" s="59">
        <f>SUM(G47,L47,Q47,V47,AA47,AF47,AK47)</f>
        <v>10</v>
      </c>
      <c r="AS47" s="96">
        <f>AR47/AO47</f>
        <v>2.5</v>
      </c>
      <c r="AT47" s="10">
        <f>SUM(H47,M47,R47,W47,AB47,AG47,AL47)</f>
        <v>4</v>
      </c>
      <c r="AU47" s="61">
        <f>AT47/AO47</f>
        <v>1</v>
      </c>
      <c r="AV47" s="56">
        <f>AP47+AR47*2+AT47*3</f>
        <v>33</v>
      </c>
      <c r="AW47" s="116">
        <f>AV47/AO47</f>
        <v>8.25</v>
      </c>
    </row>
    <row r="48" spans="1:49" ht="24.75" customHeight="1">
      <c r="A48" s="176">
        <v>6</v>
      </c>
      <c r="B48" s="163">
        <v>7</v>
      </c>
      <c r="C48" s="93"/>
      <c r="D48" s="3"/>
      <c r="E48" s="65"/>
      <c r="F48" s="10"/>
      <c r="G48" s="10"/>
      <c r="H48" s="10"/>
      <c r="I48" s="22"/>
      <c r="J48" s="74"/>
      <c r="K48" s="10"/>
      <c r="L48" s="10"/>
      <c r="M48" s="10"/>
      <c r="N48" s="27"/>
      <c r="O48" s="78"/>
      <c r="P48" s="10"/>
      <c r="Q48" s="10"/>
      <c r="R48" s="10"/>
      <c r="S48" s="33"/>
      <c r="T48" s="82"/>
      <c r="U48" s="10"/>
      <c r="V48" s="10"/>
      <c r="W48" s="10"/>
      <c r="X48" s="37"/>
      <c r="Y48" s="125"/>
      <c r="Z48" s="10"/>
      <c r="AA48" s="10"/>
      <c r="AB48" s="10"/>
      <c r="AC48" s="41"/>
      <c r="AD48" s="70"/>
      <c r="AE48" s="10"/>
      <c r="AF48" s="10"/>
      <c r="AG48" s="10"/>
      <c r="AH48" s="168"/>
      <c r="AI48" s="91"/>
      <c r="AJ48" s="10"/>
      <c r="AK48" s="10"/>
      <c r="AL48" s="10"/>
      <c r="AM48" s="51"/>
      <c r="AO48" s="108"/>
      <c r="AP48" s="8"/>
      <c r="AQ48" s="18"/>
      <c r="AR48" s="59"/>
      <c r="AS48" s="96"/>
      <c r="AT48" s="10"/>
      <c r="AU48" s="61"/>
      <c r="AV48" s="56"/>
      <c r="AW48" s="116"/>
    </row>
    <row r="49" spans="1:49" ht="24.75" customHeight="1">
      <c r="A49" s="176">
        <v>7</v>
      </c>
      <c r="B49" s="163">
        <v>8</v>
      </c>
      <c r="C49" s="93" t="s">
        <v>73</v>
      </c>
      <c r="D49" s="3"/>
      <c r="E49" s="65">
        <v>1</v>
      </c>
      <c r="F49" s="10">
        <v>0</v>
      </c>
      <c r="G49" s="10">
        <v>1</v>
      </c>
      <c r="H49" s="10">
        <v>0</v>
      </c>
      <c r="I49" s="22">
        <f>F49+G49*2+H49*3</f>
        <v>2</v>
      </c>
      <c r="J49" s="74">
        <v>1</v>
      </c>
      <c r="K49" s="10">
        <v>0</v>
      </c>
      <c r="L49" s="10">
        <v>0</v>
      </c>
      <c r="M49" s="10">
        <v>0</v>
      </c>
      <c r="N49" s="27">
        <f>K49+L49*2+M49*3</f>
        <v>0</v>
      </c>
      <c r="O49" s="78"/>
      <c r="P49" s="10"/>
      <c r="Q49" s="10"/>
      <c r="R49" s="10"/>
      <c r="S49" s="33"/>
      <c r="T49" s="82">
        <v>1</v>
      </c>
      <c r="U49" s="10">
        <v>1</v>
      </c>
      <c r="V49" s="10">
        <v>1</v>
      </c>
      <c r="W49" s="10">
        <v>0</v>
      </c>
      <c r="X49" s="37">
        <f>U49+V49*2+W49*3</f>
        <v>3</v>
      </c>
      <c r="Y49" s="125"/>
      <c r="Z49" s="10"/>
      <c r="AA49" s="10"/>
      <c r="AB49" s="10"/>
      <c r="AC49" s="41"/>
      <c r="AD49" s="70"/>
      <c r="AE49" s="10"/>
      <c r="AF49" s="10"/>
      <c r="AG49" s="10"/>
      <c r="AH49" s="168"/>
      <c r="AI49" s="91"/>
      <c r="AJ49" s="10"/>
      <c r="AK49" s="10"/>
      <c r="AL49" s="10"/>
      <c r="AM49" s="51"/>
      <c r="AO49" s="108">
        <f>SUM(E49,J49,O49,T49,Y49,AD49,AI49)</f>
        <v>3</v>
      </c>
      <c r="AP49" s="8">
        <f>SUM(F49,K49,P49,U49,Z49,AE49,AJ49)</f>
        <v>1</v>
      </c>
      <c r="AQ49" s="18">
        <f>AP49/AO49</f>
        <v>0.3333333333333333</v>
      </c>
      <c r="AR49" s="59">
        <f>SUM(G49,L49,Q49,V49,AA49,AF49,AK49)</f>
        <v>2</v>
      </c>
      <c r="AS49" s="96">
        <f>AR49/AO49</f>
        <v>0.6666666666666666</v>
      </c>
      <c r="AT49" s="10">
        <f>SUM(H49,M49,R49,W49,AB49,AG49,AL49)</f>
        <v>0</v>
      </c>
      <c r="AU49" s="61">
        <f>AT49/AO49</f>
        <v>0</v>
      </c>
      <c r="AV49" s="56">
        <f>AP49+AR49*2+AT49*3</f>
        <v>5</v>
      </c>
      <c r="AW49" s="116">
        <f>AV49/AO49</f>
        <v>1.6666666666666667</v>
      </c>
    </row>
    <row r="50" spans="1:49" ht="24.75" customHeight="1">
      <c r="A50" s="176">
        <v>8</v>
      </c>
      <c r="B50" s="163">
        <v>9</v>
      </c>
      <c r="C50" s="93" t="s">
        <v>74</v>
      </c>
      <c r="D50" s="3"/>
      <c r="E50" s="65">
        <v>1</v>
      </c>
      <c r="F50" s="10">
        <v>0</v>
      </c>
      <c r="G50" s="10">
        <v>0</v>
      </c>
      <c r="H50" s="10">
        <v>0</v>
      </c>
      <c r="I50" s="22">
        <f>F50+G50*2+H50*3</f>
        <v>0</v>
      </c>
      <c r="J50" s="74">
        <v>1</v>
      </c>
      <c r="K50" s="10">
        <v>0</v>
      </c>
      <c r="L50" s="10">
        <v>0</v>
      </c>
      <c r="M50" s="10">
        <v>0</v>
      </c>
      <c r="N50" s="27">
        <f>K50+L50*2+M50*3</f>
        <v>0</v>
      </c>
      <c r="O50" s="78"/>
      <c r="P50" s="10"/>
      <c r="Q50" s="10"/>
      <c r="R50" s="10"/>
      <c r="S50" s="33"/>
      <c r="T50" s="82">
        <v>1</v>
      </c>
      <c r="U50" s="10">
        <v>0</v>
      </c>
      <c r="V50" s="10">
        <v>0</v>
      </c>
      <c r="W50" s="10">
        <v>0</v>
      </c>
      <c r="X50" s="37">
        <f>U50+V50*2+W50*3</f>
        <v>0</v>
      </c>
      <c r="Y50" s="125"/>
      <c r="Z50" s="10"/>
      <c r="AA50" s="10"/>
      <c r="AB50" s="10"/>
      <c r="AC50" s="41"/>
      <c r="AD50" s="70">
        <v>1</v>
      </c>
      <c r="AE50" s="10">
        <v>0</v>
      </c>
      <c r="AF50" s="10">
        <v>0</v>
      </c>
      <c r="AG50" s="10">
        <v>0</v>
      </c>
      <c r="AH50" s="168">
        <f>AE50+AF50*2+AG50*3</f>
        <v>0</v>
      </c>
      <c r="AI50" s="91">
        <v>1</v>
      </c>
      <c r="AJ50" s="10">
        <v>1</v>
      </c>
      <c r="AK50" s="10">
        <v>1</v>
      </c>
      <c r="AL50" s="10">
        <v>0</v>
      </c>
      <c r="AM50" s="51">
        <f>AJ50+AK50*2+AL50*3</f>
        <v>3</v>
      </c>
      <c r="AO50" s="108">
        <f aca="true" t="shared" si="23" ref="AO50:AO58">SUM(E50,J50,O50,T50,Y50,AD50,AI50)</f>
        <v>5</v>
      </c>
      <c r="AP50" s="8">
        <f aca="true" t="shared" si="24" ref="AP50:AP58">SUM(F50,K50,P50,U50,Z50,AE50,AJ50)</f>
        <v>1</v>
      </c>
      <c r="AQ50" s="18">
        <f>AP50/AO50</f>
        <v>0.2</v>
      </c>
      <c r="AR50" s="59">
        <f aca="true" t="shared" si="25" ref="AR50:AR58">SUM(G50,L50,Q50,V50,AA50,AF50,AK50)</f>
        <v>1</v>
      </c>
      <c r="AS50" s="96">
        <f>AR50/AO50</f>
        <v>0.2</v>
      </c>
      <c r="AT50" s="10">
        <f aca="true" t="shared" si="26" ref="AT50:AT58">SUM(H50,M50,R50,W50,AB50,AG50,AL50)</f>
        <v>0</v>
      </c>
      <c r="AU50" s="61">
        <f>AT50/AO50</f>
        <v>0</v>
      </c>
      <c r="AV50" s="56">
        <f aca="true" t="shared" si="27" ref="AV50:AV58">AP50+AR50*2+AT50*3</f>
        <v>3</v>
      </c>
      <c r="AW50" s="116">
        <f>AV50/AO50</f>
        <v>0.6</v>
      </c>
    </row>
    <row r="51" spans="1:49" ht="24.75" customHeight="1">
      <c r="A51" s="176">
        <v>9</v>
      </c>
      <c r="B51" s="163">
        <v>10</v>
      </c>
      <c r="C51" s="93" t="s">
        <v>103</v>
      </c>
      <c r="D51" s="3"/>
      <c r="E51" s="65"/>
      <c r="F51" s="10"/>
      <c r="G51" s="10"/>
      <c r="H51" s="10"/>
      <c r="I51" s="22"/>
      <c r="J51" s="74">
        <v>1</v>
      </c>
      <c r="K51" s="10">
        <v>4</v>
      </c>
      <c r="L51" s="10">
        <v>1</v>
      </c>
      <c r="M51" s="10">
        <v>2</v>
      </c>
      <c r="N51" s="27">
        <f>K51+L51*2+M51*3</f>
        <v>12</v>
      </c>
      <c r="O51" s="78"/>
      <c r="P51" s="10"/>
      <c r="Q51" s="10"/>
      <c r="R51" s="10"/>
      <c r="S51" s="33"/>
      <c r="T51" s="82"/>
      <c r="U51" s="10"/>
      <c r="V51" s="10"/>
      <c r="W51" s="10"/>
      <c r="X51" s="37"/>
      <c r="Y51" s="125"/>
      <c r="Z51" s="10"/>
      <c r="AA51" s="10"/>
      <c r="AB51" s="10"/>
      <c r="AC51" s="41">
        <f>Z51+AA51*2+AB51*3</f>
        <v>0</v>
      </c>
      <c r="AD51" s="70"/>
      <c r="AE51" s="10"/>
      <c r="AF51" s="10"/>
      <c r="AG51" s="10"/>
      <c r="AH51" s="168"/>
      <c r="AI51" s="91"/>
      <c r="AJ51" s="10"/>
      <c r="AK51" s="10"/>
      <c r="AL51" s="10"/>
      <c r="AM51" s="51"/>
      <c r="AO51" s="108">
        <f t="shared" si="23"/>
        <v>1</v>
      </c>
      <c r="AP51" s="8">
        <f t="shared" si="24"/>
        <v>4</v>
      </c>
      <c r="AQ51" s="18">
        <f>AP51/AO51</f>
        <v>4</v>
      </c>
      <c r="AR51" s="59">
        <f t="shared" si="25"/>
        <v>1</v>
      </c>
      <c r="AS51" s="96">
        <f>AR51/AO51</f>
        <v>1</v>
      </c>
      <c r="AT51" s="10">
        <f t="shared" si="26"/>
        <v>2</v>
      </c>
      <c r="AU51" s="61">
        <f>AT51/AO51</f>
        <v>2</v>
      </c>
      <c r="AV51" s="56">
        <f t="shared" si="27"/>
        <v>12</v>
      </c>
      <c r="AW51" s="116">
        <f>AV51/AO51</f>
        <v>12</v>
      </c>
    </row>
    <row r="52" spans="1:49" ht="24.75" customHeight="1">
      <c r="A52" s="176">
        <v>10</v>
      </c>
      <c r="B52" s="163">
        <v>11</v>
      </c>
      <c r="C52" s="93"/>
      <c r="D52" s="3"/>
      <c r="E52" s="65"/>
      <c r="F52" s="10"/>
      <c r="G52" s="10"/>
      <c r="H52" s="10"/>
      <c r="I52" s="22"/>
      <c r="J52" s="74"/>
      <c r="K52" s="10"/>
      <c r="L52" s="10"/>
      <c r="M52" s="10"/>
      <c r="N52" s="27"/>
      <c r="O52" s="78"/>
      <c r="P52" s="10"/>
      <c r="Q52" s="10"/>
      <c r="R52" s="10"/>
      <c r="S52" s="33"/>
      <c r="T52" s="82"/>
      <c r="U52" s="10"/>
      <c r="V52" s="10"/>
      <c r="W52" s="10"/>
      <c r="X52" s="37"/>
      <c r="Y52" s="125"/>
      <c r="Z52" s="10"/>
      <c r="AA52" s="10"/>
      <c r="AB52" s="10"/>
      <c r="AC52" s="41"/>
      <c r="AD52" s="70"/>
      <c r="AE52" s="10"/>
      <c r="AF52" s="10"/>
      <c r="AG52" s="10"/>
      <c r="AH52" s="168"/>
      <c r="AI52" s="91"/>
      <c r="AJ52" s="10"/>
      <c r="AK52" s="10"/>
      <c r="AL52" s="10"/>
      <c r="AM52" s="51"/>
      <c r="AO52" s="108"/>
      <c r="AP52" s="8"/>
      <c r="AQ52" s="18"/>
      <c r="AR52" s="59"/>
      <c r="AS52" s="96"/>
      <c r="AT52" s="10"/>
      <c r="AU52" s="61"/>
      <c r="AV52" s="56"/>
      <c r="AW52" s="116"/>
    </row>
    <row r="53" spans="1:49" ht="24.75" customHeight="1">
      <c r="A53" s="176">
        <v>11</v>
      </c>
      <c r="B53" s="163">
        <v>12</v>
      </c>
      <c r="C53" s="93"/>
      <c r="D53" s="3"/>
      <c r="E53" s="65"/>
      <c r="F53" s="10"/>
      <c r="G53" s="10"/>
      <c r="H53" s="10"/>
      <c r="I53" s="22"/>
      <c r="J53" s="74"/>
      <c r="K53" s="10"/>
      <c r="L53" s="10"/>
      <c r="M53" s="10"/>
      <c r="N53" s="27"/>
      <c r="O53" s="78"/>
      <c r="P53" s="10"/>
      <c r="Q53" s="10"/>
      <c r="R53" s="10"/>
      <c r="S53" s="33"/>
      <c r="T53" s="82"/>
      <c r="U53" s="10"/>
      <c r="V53" s="10"/>
      <c r="W53" s="10"/>
      <c r="X53" s="37"/>
      <c r="Y53" s="125"/>
      <c r="Z53" s="10"/>
      <c r="AA53" s="10"/>
      <c r="AB53" s="10"/>
      <c r="AC53" s="41"/>
      <c r="AD53" s="70"/>
      <c r="AE53" s="10"/>
      <c r="AF53" s="10"/>
      <c r="AG53" s="10"/>
      <c r="AH53" s="168"/>
      <c r="AI53" s="91"/>
      <c r="AJ53" s="10"/>
      <c r="AK53" s="10"/>
      <c r="AL53" s="10"/>
      <c r="AM53" s="51"/>
      <c r="AO53" s="108"/>
      <c r="AP53" s="8"/>
      <c r="AQ53" s="18"/>
      <c r="AR53" s="59"/>
      <c r="AS53" s="96"/>
      <c r="AT53" s="10"/>
      <c r="AU53" s="61"/>
      <c r="AV53" s="56"/>
      <c r="AW53" s="116"/>
    </row>
    <row r="54" spans="1:49" ht="24.75" customHeight="1">
      <c r="A54" s="176">
        <v>12</v>
      </c>
      <c r="B54" s="163">
        <v>13</v>
      </c>
      <c r="C54" s="93"/>
      <c r="D54" s="3"/>
      <c r="E54" s="65"/>
      <c r="F54" s="10"/>
      <c r="G54" s="10"/>
      <c r="H54" s="10"/>
      <c r="I54" s="22"/>
      <c r="J54" s="74"/>
      <c r="K54" s="10"/>
      <c r="L54" s="10"/>
      <c r="M54" s="10"/>
      <c r="N54" s="27"/>
      <c r="O54" s="78"/>
      <c r="P54" s="10"/>
      <c r="Q54" s="10"/>
      <c r="R54" s="10"/>
      <c r="S54" s="33"/>
      <c r="T54" s="82"/>
      <c r="U54" s="10"/>
      <c r="V54" s="10"/>
      <c r="W54" s="10"/>
      <c r="X54" s="37"/>
      <c r="Y54" s="125"/>
      <c r="Z54" s="101"/>
      <c r="AA54" s="101"/>
      <c r="AB54" s="101"/>
      <c r="AC54" s="41"/>
      <c r="AD54" s="70"/>
      <c r="AE54" s="10"/>
      <c r="AF54" s="10"/>
      <c r="AG54" s="10"/>
      <c r="AH54" s="168"/>
      <c r="AI54" s="91"/>
      <c r="AJ54" s="10"/>
      <c r="AK54" s="10"/>
      <c r="AL54" s="10"/>
      <c r="AM54" s="51"/>
      <c r="AO54" s="108"/>
      <c r="AP54" s="8"/>
      <c r="AQ54" s="18"/>
      <c r="AR54" s="59"/>
      <c r="AS54" s="96"/>
      <c r="AT54" s="10"/>
      <c r="AU54" s="61"/>
      <c r="AV54" s="56"/>
      <c r="AW54" s="116"/>
    </row>
    <row r="55" spans="1:49" ht="24.75" customHeight="1">
      <c r="A55" s="176">
        <v>13</v>
      </c>
      <c r="B55" s="163">
        <v>14</v>
      </c>
      <c r="C55" s="93"/>
      <c r="D55" s="3"/>
      <c r="E55" s="65"/>
      <c r="F55" s="10"/>
      <c r="G55" s="10"/>
      <c r="H55" s="10"/>
      <c r="I55" s="22"/>
      <c r="J55" s="74"/>
      <c r="K55" s="10"/>
      <c r="L55" s="10"/>
      <c r="M55" s="10"/>
      <c r="N55" s="27"/>
      <c r="O55" s="78"/>
      <c r="P55" s="10"/>
      <c r="Q55" s="10"/>
      <c r="R55" s="10"/>
      <c r="S55" s="33"/>
      <c r="T55" s="82"/>
      <c r="U55" s="10"/>
      <c r="V55" s="10"/>
      <c r="W55" s="10"/>
      <c r="X55" s="37"/>
      <c r="Y55" s="125"/>
      <c r="Z55" s="101"/>
      <c r="AA55" s="101"/>
      <c r="AB55" s="101"/>
      <c r="AC55" s="41"/>
      <c r="AD55" s="70"/>
      <c r="AE55" s="10"/>
      <c r="AF55" s="10"/>
      <c r="AG55" s="10"/>
      <c r="AH55" s="168"/>
      <c r="AI55" s="91"/>
      <c r="AJ55" s="10"/>
      <c r="AK55" s="10"/>
      <c r="AL55" s="10"/>
      <c r="AM55" s="51"/>
      <c r="AO55" s="108"/>
      <c r="AP55" s="8"/>
      <c r="AQ55" s="18"/>
      <c r="AR55" s="59"/>
      <c r="AS55" s="96"/>
      <c r="AT55" s="10"/>
      <c r="AU55" s="61"/>
      <c r="AV55" s="56"/>
      <c r="AW55" s="116"/>
    </row>
    <row r="56" spans="1:49" ht="24.75" customHeight="1">
      <c r="A56" s="176">
        <v>14</v>
      </c>
      <c r="B56" s="163" t="s">
        <v>111</v>
      </c>
      <c r="C56" s="93" t="s">
        <v>110</v>
      </c>
      <c r="D56" s="3"/>
      <c r="E56" s="65"/>
      <c r="F56" s="10"/>
      <c r="G56" s="10"/>
      <c r="H56" s="10"/>
      <c r="I56" s="22"/>
      <c r="J56" s="74"/>
      <c r="K56" s="10"/>
      <c r="L56" s="10"/>
      <c r="M56" s="10"/>
      <c r="N56" s="27"/>
      <c r="O56" s="78">
        <v>1</v>
      </c>
      <c r="P56" s="10">
        <v>0</v>
      </c>
      <c r="Q56" s="10">
        <v>0</v>
      </c>
      <c r="R56" s="10">
        <v>0</v>
      </c>
      <c r="S56" s="33">
        <f>P56+Q56*2+R56*3</f>
        <v>0</v>
      </c>
      <c r="T56" s="82">
        <v>0</v>
      </c>
      <c r="U56" s="10"/>
      <c r="V56" s="10"/>
      <c r="W56" s="10"/>
      <c r="X56" s="37"/>
      <c r="Y56" s="125"/>
      <c r="Z56" s="101"/>
      <c r="AA56" s="101"/>
      <c r="AB56" s="101"/>
      <c r="AC56" s="41"/>
      <c r="AD56" s="70">
        <v>1</v>
      </c>
      <c r="AE56" s="10">
        <v>0</v>
      </c>
      <c r="AF56" s="10">
        <v>0</v>
      </c>
      <c r="AG56" s="10">
        <v>0</v>
      </c>
      <c r="AH56" s="168">
        <f>AE56+AF56*2+AG56*3</f>
        <v>0</v>
      </c>
      <c r="AI56" s="91"/>
      <c r="AJ56" s="10"/>
      <c r="AK56" s="10"/>
      <c r="AL56" s="10"/>
      <c r="AM56" s="51"/>
      <c r="AO56" s="108">
        <f>SUM(E56,J56,O56,T56,Y56,AD56,AI56)</f>
        <v>2</v>
      </c>
      <c r="AP56" s="8">
        <f>SUM(F56,K56,P56,U56,Z56,AE56,AJ56)</f>
        <v>0</v>
      </c>
      <c r="AQ56" s="18">
        <f>AP56/AO56</f>
        <v>0</v>
      </c>
      <c r="AR56" s="59">
        <f>SUM(G56,L56,Q56,V56,AA56,AF56,AK56)</f>
        <v>0</v>
      </c>
      <c r="AS56" s="96">
        <f>AR56/AO56</f>
        <v>0</v>
      </c>
      <c r="AT56" s="10">
        <f>SUM(H56,M56,R56,W56,AB56,AG56,AL56)</f>
        <v>0</v>
      </c>
      <c r="AU56" s="61">
        <f>AT56/AO56</f>
        <v>0</v>
      </c>
      <c r="AV56" s="56">
        <f>AP56+AR56*2+AT56*3</f>
        <v>0</v>
      </c>
      <c r="AW56" s="116">
        <f>AV56/AO56</f>
        <v>0</v>
      </c>
    </row>
    <row r="57" spans="1:49" ht="24.75" customHeight="1">
      <c r="A57" s="176">
        <v>15</v>
      </c>
      <c r="B57" s="163">
        <v>21</v>
      </c>
      <c r="C57" s="93" t="s">
        <v>76</v>
      </c>
      <c r="D57" s="3"/>
      <c r="E57" s="65">
        <v>1</v>
      </c>
      <c r="F57" s="10">
        <v>3</v>
      </c>
      <c r="G57" s="10">
        <v>3</v>
      </c>
      <c r="H57" s="10">
        <v>0</v>
      </c>
      <c r="I57" s="22">
        <f>F57+G57*2+H57*3</f>
        <v>9</v>
      </c>
      <c r="J57" s="74">
        <v>1</v>
      </c>
      <c r="K57" s="10">
        <v>0</v>
      </c>
      <c r="L57" s="10">
        <v>0</v>
      </c>
      <c r="M57" s="10">
        <v>0</v>
      </c>
      <c r="N57" s="27">
        <f>K57+L57*2+M57*3</f>
        <v>0</v>
      </c>
      <c r="O57" s="78">
        <v>0</v>
      </c>
      <c r="P57" s="10"/>
      <c r="Q57" s="10"/>
      <c r="R57" s="10"/>
      <c r="S57" s="33"/>
      <c r="T57" s="82">
        <v>1</v>
      </c>
      <c r="U57" s="10">
        <v>0</v>
      </c>
      <c r="V57" s="10">
        <v>2</v>
      </c>
      <c r="W57" s="10">
        <v>0</v>
      </c>
      <c r="X57" s="37">
        <f>U57+V57*2+W57*3</f>
        <v>4</v>
      </c>
      <c r="Y57" s="125"/>
      <c r="Z57" s="101"/>
      <c r="AA57" s="101"/>
      <c r="AB57" s="101"/>
      <c r="AC57" s="41"/>
      <c r="AD57" s="70">
        <v>1</v>
      </c>
      <c r="AE57" s="10">
        <v>0</v>
      </c>
      <c r="AF57" s="10">
        <v>0</v>
      </c>
      <c r="AG57" s="10">
        <v>0</v>
      </c>
      <c r="AH57" s="168">
        <f>AE57+AF57*2+AG57*3</f>
        <v>0</v>
      </c>
      <c r="AI57" s="91"/>
      <c r="AJ57" s="10"/>
      <c r="AK57" s="10"/>
      <c r="AL57" s="10"/>
      <c r="AM57" s="51"/>
      <c r="AO57" s="108">
        <f t="shared" si="23"/>
        <v>4</v>
      </c>
      <c r="AP57" s="8">
        <f t="shared" si="24"/>
        <v>3</v>
      </c>
      <c r="AQ57" s="18">
        <f>AP57/AO57</f>
        <v>0.75</v>
      </c>
      <c r="AR57" s="59">
        <f t="shared" si="25"/>
        <v>5</v>
      </c>
      <c r="AS57" s="96">
        <f>AR57/AO57</f>
        <v>1.25</v>
      </c>
      <c r="AT57" s="10">
        <f t="shared" si="26"/>
        <v>0</v>
      </c>
      <c r="AU57" s="61">
        <f>AT57/AO57</f>
        <v>0</v>
      </c>
      <c r="AV57" s="56">
        <f t="shared" si="27"/>
        <v>13</v>
      </c>
      <c r="AW57" s="116">
        <f>AV57/AO57</f>
        <v>3.25</v>
      </c>
    </row>
    <row r="58" spans="1:49" ht="24.75" customHeight="1" thickBot="1">
      <c r="A58" s="177">
        <v>16</v>
      </c>
      <c r="B58" s="164">
        <v>23</v>
      </c>
      <c r="C58" s="94" t="s">
        <v>77</v>
      </c>
      <c r="D58" s="3"/>
      <c r="E58" s="66">
        <v>1</v>
      </c>
      <c r="F58" s="10">
        <v>0</v>
      </c>
      <c r="G58" s="10">
        <v>0</v>
      </c>
      <c r="H58" s="10">
        <v>0</v>
      </c>
      <c r="I58" s="22">
        <f>F58+G58*2+H58*3</f>
        <v>0</v>
      </c>
      <c r="J58" s="75">
        <v>1</v>
      </c>
      <c r="K58" s="11">
        <v>0</v>
      </c>
      <c r="L58" s="10">
        <v>0</v>
      </c>
      <c r="M58" s="10">
        <v>0</v>
      </c>
      <c r="N58" s="27">
        <f>K58+L58*2+M58*3</f>
        <v>0</v>
      </c>
      <c r="O58" s="79">
        <v>1</v>
      </c>
      <c r="P58" s="10">
        <v>1</v>
      </c>
      <c r="Q58" s="10">
        <v>1</v>
      </c>
      <c r="R58" s="10">
        <v>0</v>
      </c>
      <c r="S58" s="33">
        <f>P58+Q58*2+R58*3</f>
        <v>3</v>
      </c>
      <c r="T58" s="83">
        <v>1</v>
      </c>
      <c r="U58" s="10">
        <v>0</v>
      </c>
      <c r="V58" s="10">
        <v>1</v>
      </c>
      <c r="W58" s="10">
        <v>1</v>
      </c>
      <c r="X58" s="37">
        <f>U58+V58*2+W58*3</f>
        <v>5</v>
      </c>
      <c r="Y58" s="118"/>
      <c r="Z58" s="11"/>
      <c r="AA58" s="10"/>
      <c r="AB58" s="10"/>
      <c r="AC58" s="41"/>
      <c r="AD58" s="71">
        <v>1</v>
      </c>
      <c r="AE58" s="10">
        <v>1</v>
      </c>
      <c r="AF58" s="10">
        <v>0</v>
      </c>
      <c r="AG58" s="10">
        <v>1</v>
      </c>
      <c r="AH58" s="168">
        <f>AE58+AF58*2+AG58*3</f>
        <v>4</v>
      </c>
      <c r="AI58" s="92">
        <v>1</v>
      </c>
      <c r="AJ58" s="11">
        <v>0</v>
      </c>
      <c r="AK58" s="10">
        <v>2</v>
      </c>
      <c r="AL58" s="10">
        <v>1</v>
      </c>
      <c r="AM58" s="51">
        <f>AJ58+AK58*2+AL58*3</f>
        <v>7</v>
      </c>
      <c r="AO58" s="109">
        <f t="shared" si="23"/>
        <v>6</v>
      </c>
      <c r="AP58" s="15">
        <f t="shared" si="24"/>
        <v>2</v>
      </c>
      <c r="AQ58" s="19">
        <f>AP58/AO58</f>
        <v>0.3333333333333333</v>
      </c>
      <c r="AR58" s="100">
        <f t="shared" si="25"/>
        <v>4</v>
      </c>
      <c r="AS58" s="98">
        <f>AR58/AO58</f>
        <v>0.6666666666666666</v>
      </c>
      <c r="AT58" s="11">
        <f t="shared" si="26"/>
        <v>3</v>
      </c>
      <c r="AU58" s="62">
        <f>AT58/AO58</f>
        <v>0.5</v>
      </c>
      <c r="AV58" s="113">
        <f t="shared" si="27"/>
        <v>19</v>
      </c>
      <c r="AW58" s="117">
        <f>AV58/AO58</f>
        <v>3.1666666666666665</v>
      </c>
    </row>
    <row r="59" spans="1:49" ht="27" customHeight="1" thickBot="1">
      <c r="A59" s="128"/>
      <c r="B59" s="2"/>
      <c r="F59" s="24">
        <f>SUM(F43:F58)</f>
        <v>9</v>
      </c>
      <c r="G59" s="24">
        <f>SUM(G43:G58)</f>
        <v>12</v>
      </c>
      <c r="H59" s="24">
        <f>SUM(H43:H58)</f>
        <v>2</v>
      </c>
      <c r="I59" s="23">
        <f>SUM(I43:I58)</f>
        <v>39</v>
      </c>
      <c r="K59" s="76">
        <f>SUM(K43:K58)</f>
        <v>8</v>
      </c>
      <c r="L59" s="29">
        <f>SUM(L43:L58)</f>
        <v>5</v>
      </c>
      <c r="M59" s="29">
        <f>SUM(M43:M58)</f>
        <v>5</v>
      </c>
      <c r="N59" s="28">
        <f>SUM(N43:N58)</f>
        <v>33</v>
      </c>
      <c r="P59" s="80">
        <f>SUM(P43:P58)</f>
        <v>8</v>
      </c>
      <c r="Q59" s="35">
        <f>SUM(Q43:Q58)</f>
        <v>13</v>
      </c>
      <c r="R59" s="35">
        <f>SUM(R43:R58)</f>
        <v>3</v>
      </c>
      <c r="S59" s="34">
        <f>SUM(S43:S58)</f>
        <v>43</v>
      </c>
      <c r="U59" s="84">
        <f>SUM(U43:U58)</f>
        <v>1</v>
      </c>
      <c r="V59" s="38">
        <f>SUM(V43:V58)</f>
        <v>10</v>
      </c>
      <c r="W59" s="38">
        <f>SUM(W43:W58)</f>
        <v>1</v>
      </c>
      <c r="X59" s="120">
        <f>SUM(X43:X58)</f>
        <v>24</v>
      </c>
      <c r="Y59" s="110"/>
      <c r="Z59" s="87">
        <f>SUM(Z43:Z58)</f>
        <v>0</v>
      </c>
      <c r="AA59" s="43">
        <f>SUM(AA43:AA58)</f>
        <v>0</v>
      </c>
      <c r="AB59" s="43">
        <f>SUM(AB43:AB58)</f>
        <v>0</v>
      </c>
      <c r="AC59" s="42">
        <f>SUM(AC43:AC58)</f>
        <v>0</v>
      </c>
      <c r="AE59" s="88">
        <f>SUM(AE43:AE58)</f>
        <v>4</v>
      </c>
      <c r="AF59" s="48">
        <f>SUM(AF43:AF58)</f>
        <v>9</v>
      </c>
      <c r="AG59" s="48">
        <f>SUM(AG43:AG58)</f>
        <v>3</v>
      </c>
      <c r="AH59" s="47">
        <f>SUM(AH43:AH58)</f>
        <v>31</v>
      </c>
      <c r="AJ59" s="89">
        <f>SUM(AJ43:AJ58)</f>
        <v>9</v>
      </c>
      <c r="AK59" s="54">
        <f>SUM(AK43:AK58)</f>
        <v>8</v>
      </c>
      <c r="AL59" s="54">
        <f>SUM(AL43:AL58)</f>
        <v>7</v>
      </c>
      <c r="AM59" s="52">
        <f>SUM(AM43:AM58)</f>
        <v>46</v>
      </c>
      <c r="AP59" s="11">
        <f>SUM(AP43:AP58)</f>
        <v>39</v>
      </c>
      <c r="AQ59" s="9"/>
      <c r="AR59" s="11">
        <f>SUM(AR43:AR58)</f>
        <v>57</v>
      </c>
      <c r="AS59" s="9"/>
      <c r="AT59" s="11">
        <f>SUM(AT43:AT58)</f>
        <v>21</v>
      </c>
      <c r="AU59" s="9"/>
      <c r="AV59" s="112">
        <f>SUM(AV43:AV58)</f>
        <v>216</v>
      </c>
      <c r="AW59" s="16"/>
    </row>
    <row r="60" spans="1:49" ht="21" customHeight="1">
      <c r="A60" s="128"/>
      <c r="I60" s="5">
        <f>F59+G59*2+H59*3</f>
        <v>39</v>
      </c>
      <c r="N60" s="5">
        <f>K59+L59*2+M59*3</f>
        <v>33</v>
      </c>
      <c r="S60" s="5">
        <f>P59+Q59*2+R59*3</f>
        <v>43</v>
      </c>
      <c r="X60" s="5">
        <f>U59+V59*2+W59*3</f>
        <v>24</v>
      </c>
      <c r="AC60" s="5">
        <f>Z59+AA59*2+AB59*3</f>
        <v>0</v>
      </c>
      <c r="AH60" s="5">
        <f>AE59+AF59*2+AG59*3</f>
        <v>31</v>
      </c>
      <c r="AM60" s="53">
        <f>AJ59+AK59*2+AL59*3</f>
        <v>46</v>
      </c>
      <c r="AP60" s="12">
        <f>SUM(F59,K59,P59,U59,Z59,AE59,AJ59)</f>
        <v>39</v>
      </c>
      <c r="AQ60" s="4"/>
      <c r="AR60" s="12">
        <f>SUM(G59,L59,Q59,V59,AA59,AF59,AK59)</f>
        <v>57</v>
      </c>
      <c r="AS60" s="4"/>
      <c r="AT60" s="12">
        <f>SUM(H59,M59,R59,W59,AB59,AG59,AL59)</f>
        <v>21</v>
      </c>
      <c r="AV60" s="5">
        <f>AP59+AR59*2+AT59*3</f>
        <v>216</v>
      </c>
      <c r="AW60" s="6"/>
    </row>
    <row r="61" spans="1:49" s="102" customFormat="1" ht="21" customHeight="1">
      <c r="A61" s="178"/>
      <c r="B61" s="104"/>
      <c r="C61" s="105"/>
      <c r="D61" s="105"/>
      <c r="E61" s="105"/>
      <c r="I61" s="6"/>
      <c r="J61" s="105"/>
      <c r="N61" s="6"/>
      <c r="O61" s="105"/>
      <c r="S61" s="6"/>
      <c r="T61" s="105"/>
      <c r="X61" s="6"/>
      <c r="Y61" s="105"/>
      <c r="AC61" s="6"/>
      <c r="AD61" s="105"/>
      <c r="AH61" s="6"/>
      <c r="AI61" s="105"/>
      <c r="AM61" s="6"/>
      <c r="AP61" s="12"/>
      <c r="AQ61" s="106"/>
      <c r="AR61" s="12"/>
      <c r="AS61" s="106"/>
      <c r="AT61" s="12"/>
      <c r="AV61" s="6"/>
      <c r="AW61" s="6"/>
    </row>
    <row r="62" spans="1:3" ht="21" customHeight="1" thickBot="1">
      <c r="A62" s="128"/>
      <c r="B62" s="104" t="s">
        <v>60</v>
      </c>
      <c r="C62" s="57"/>
    </row>
    <row r="63" spans="1:49" ht="62.25" customHeight="1" thickBot="1">
      <c r="A63" s="128"/>
      <c r="D63" s="13"/>
      <c r="E63" s="199" t="s">
        <v>80</v>
      </c>
      <c r="F63" s="200"/>
      <c r="G63" s="200"/>
      <c r="H63" s="200"/>
      <c r="I63" s="201"/>
      <c r="J63" s="202" t="s">
        <v>95</v>
      </c>
      <c r="K63" s="203"/>
      <c r="L63" s="203"/>
      <c r="M63" s="203"/>
      <c r="N63" s="204"/>
      <c r="O63" s="196" t="s">
        <v>109</v>
      </c>
      <c r="P63" s="197"/>
      <c r="Q63" s="197"/>
      <c r="R63" s="197"/>
      <c r="S63" s="198"/>
      <c r="T63" s="193" t="s">
        <v>115</v>
      </c>
      <c r="U63" s="194"/>
      <c r="V63" s="194"/>
      <c r="W63" s="194"/>
      <c r="X63" s="195"/>
      <c r="Y63" s="181" t="s">
        <v>118</v>
      </c>
      <c r="Z63" s="182"/>
      <c r="AA63" s="182"/>
      <c r="AB63" s="182"/>
      <c r="AC63" s="183"/>
      <c r="AD63" s="184" t="s">
        <v>127</v>
      </c>
      <c r="AE63" s="185"/>
      <c r="AF63" s="185"/>
      <c r="AG63" s="185"/>
      <c r="AH63" s="186"/>
      <c r="AI63" s="187" t="s">
        <v>33</v>
      </c>
      <c r="AJ63" s="188"/>
      <c r="AK63" s="188"/>
      <c r="AL63" s="188"/>
      <c r="AM63" s="189"/>
      <c r="AN63" s="95"/>
      <c r="AO63" s="190" t="s">
        <v>10</v>
      </c>
      <c r="AP63" s="191"/>
      <c r="AQ63" s="191"/>
      <c r="AR63" s="191"/>
      <c r="AS63" s="191"/>
      <c r="AT63" s="191"/>
      <c r="AU63" s="191"/>
      <c r="AV63" s="191"/>
      <c r="AW63" s="192"/>
    </row>
    <row r="64" spans="1:49" ht="118.5" customHeight="1" thickBot="1">
      <c r="A64" s="127" t="s">
        <v>12</v>
      </c>
      <c r="B64" s="166" t="s">
        <v>0</v>
      </c>
      <c r="C64" s="30" t="s">
        <v>1</v>
      </c>
      <c r="D64" s="14"/>
      <c r="E64" s="103" t="s">
        <v>14</v>
      </c>
      <c r="F64" s="20" t="s">
        <v>2</v>
      </c>
      <c r="G64" s="20" t="s">
        <v>3</v>
      </c>
      <c r="H64" s="20" t="s">
        <v>4</v>
      </c>
      <c r="I64" s="21" t="s">
        <v>5</v>
      </c>
      <c r="J64" s="72" t="s">
        <v>14</v>
      </c>
      <c r="K64" s="25" t="s">
        <v>2</v>
      </c>
      <c r="L64" s="25" t="s">
        <v>3</v>
      </c>
      <c r="M64" s="25" t="s">
        <v>4</v>
      </c>
      <c r="N64" s="26" t="s">
        <v>5</v>
      </c>
      <c r="O64" s="86"/>
      <c r="P64" s="31" t="s">
        <v>2</v>
      </c>
      <c r="Q64" s="31" t="s">
        <v>3</v>
      </c>
      <c r="R64" s="31" t="s">
        <v>4</v>
      </c>
      <c r="S64" s="32" t="s">
        <v>5</v>
      </c>
      <c r="T64" s="85" t="s">
        <v>14</v>
      </c>
      <c r="U64" s="36" t="s">
        <v>2</v>
      </c>
      <c r="V64" s="36" t="s">
        <v>3</v>
      </c>
      <c r="W64" s="36" t="s">
        <v>4</v>
      </c>
      <c r="X64" s="121" t="s">
        <v>5</v>
      </c>
      <c r="Y64" s="123" t="s">
        <v>14</v>
      </c>
      <c r="Z64" s="39" t="s">
        <v>2</v>
      </c>
      <c r="AA64" s="39" t="s">
        <v>3</v>
      </c>
      <c r="AB64" s="39" t="s">
        <v>4</v>
      </c>
      <c r="AC64" s="40" t="s">
        <v>5</v>
      </c>
      <c r="AD64" s="68" t="s">
        <v>14</v>
      </c>
      <c r="AE64" s="44" t="s">
        <v>2</v>
      </c>
      <c r="AF64" s="44" t="s">
        <v>3</v>
      </c>
      <c r="AG64" s="44" t="s">
        <v>4</v>
      </c>
      <c r="AH64" s="45" t="s">
        <v>5</v>
      </c>
      <c r="AI64" s="49" t="s">
        <v>14</v>
      </c>
      <c r="AJ64" s="49" t="s">
        <v>2</v>
      </c>
      <c r="AK64" s="49" t="s">
        <v>3</v>
      </c>
      <c r="AL64" s="49" t="s">
        <v>4</v>
      </c>
      <c r="AM64" s="50" t="s">
        <v>5</v>
      </c>
      <c r="AO64" s="119" t="s">
        <v>13</v>
      </c>
      <c r="AP64" s="114" t="s">
        <v>2</v>
      </c>
      <c r="AQ64" s="114" t="s">
        <v>6</v>
      </c>
      <c r="AR64" s="114" t="s">
        <v>3</v>
      </c>
      <c r="AS64" s="114" t="s">
        <v>7</v>
      </c>
      <c r="AT64" s="114" t="s">
        <v>4</v>
      </c>
      <c r="AU64" s="114" t="s">
        <v>8</v>
      </c>
      <c r="AV64" s="55" t="s">
        <v>11</v>
      </c>
      <c r="AW64" s="55" t="s">
        <v>9</v>
      </c>
    </row>
    <row r="65" spans="1:49" ht="24.75" customHeight="1">
      <c r="A65" s="175">
        <v>1</v>
      </c>
      <c r="B65" s="162">
        <v>4</v>
      </c>
      <c r="C65" s="111" t="s">
        <v>94</v>
      </c>
      <c r="D65" s="3"/>
      <c r="E65" s="67">
        <v>1</v>
      </c>
      <c r="F65" s="10">
        <v>0</v>
      </c>
      <c r="G65" s="10">
        <v>0</v>
      </c>
      <c r="H65" s="10">
        <v>0</v>
      </c>
      <c r="I65" s="22">
        <f>F65+G65*2+H65*3</f>
        <v>0</v>
      </c>
      <c r="J65" s="73">
        <v>0</v>
      </c>
      <c r="K65" s="10"/>
      <c r="L65" s="10"/>
      <c r="M65" s="10"/>
      <c r="N65" s="27"/>
      <c r="O65" s="77">
        <v>0</v>
      </c>
      <c r="P65" s="63"/>
      <c r="Q65" s="10"/>
      <c r="R65" s="10"/>
      <c r="S65" s="33"/>
      <c r="T65" s="81">
        <v>1</v>
      </c>
      <c r="U65" s="63">
        <v>0</v>
      </c>
      <c r="V65" s="10">
        <v>1</v>
      </c>
      <c r="W65" s="10">
        <v>0</v>
      </c>
      <c r="X65" s="37">
        <f>U65+V65*2+W65*3</f>
        <v>2</v>
      </c>
      <c r="Y65" s="124">
        <v>0</v>
      </c>
      <c r="Z65" s="63"/>
      <c r="AA65" s="59"/>
      <c r="AB65" s="59"/>
      <c r="AC65" s="41"/>
      <c r="AD65" s="69">
        <v>1</v>
      </c>
      <c r="AE65" s="63">
        <v>0</v>
      </c>
      <c r="AF65" s="10">
        <v>0</v>
      </c>
      <c r="AG65" s="10">
        <v>0</v>
      </c>
      <c r="AH65" s="168">
        <f>AE65+AF65*2+AG65*3</f>
        <v>0</v>
      </c>
      <c r="AI65" s="90"/>
      <c r="AJ65" s="63"/>
      <c r="AK65" s="10"/>
      <c r="AL65" s="10"/>
      <c r="AM65" s="51"/>
      <c r="AO65" s="108">
        <f aca="true" t="shared" si="28" ref="AO65:AO72">SUM(E65,J65,O65,T65,Y65,AD65,AI65)</f>
        <v>3</v>
      </c>
      <c r="AP65" s="8">
        <f aca="true" t="shared" si="29" ref="AP65:AP72">SUM(F65,K65,P65,U65,Z65,AE65,AJ65)</f>
        <v>0</v>
      </c>
      <c r="AQ65" s="18">
        <f aca="true" t="shared" si="30" ref="AQ65:AQ77">AP65/AO65</f>
        <v>0</v>
      </c>
      <c r="AR65" s="59">
        <f aca="true" t="shared" si="31" ref="AR65:AR77">SUM(G65,L65,Q65,V65,AA65,AF65,AK65)</f>
        <v>1</v>
      </c>
      <c r="AS65" s="96">
        <f aca="true" t="shared" si="32" ref="AS65:AS77">AR65/AO65</f>
        <v>0.3333333333333333</v>
      </c>
      <c r="AT65" s="10">
        <f aca="true" t="shared" si="33" ref="AT65:AT77">SUM(H65,M65,R65,W65,AB65,AG65,AL65)</f>
        <v>0</v>
      </c>
      <c r="AU65" s="61">
        <f aca="true" t="shared" si="34" ref="AU65:AU77">AT65/AO65</f>
        <v>0</v>
      </c>
      <c r="AV65" s="56">
        <f aca="true" t="shared" si="35" ref="AV65:AV77">AP65+AR65*2+AT65*3</f>
        <v>2</v>
      </c>
      <c r="AW65" s="116">
        <f aca="true" t="shared" si="36" ref="AW65:AW77">AV65/AO65</f>
        <v>0.6666666666666666</v>
      </c>
    </row>
    <row r="66" spans="1:49" ht="24.75" customHeight="1">
      <c r="A66" s="176">
        <v>2</v>
      </c>
      <c r="B66" s="163">
        <v>5</v>
      </c>
      <c r="C66" s="93" t="s">
        <v>52</v>
      </c>
      <c r="D66" s="3"/>
      <c r="E66" s="65">
        <v>1</v>
      </c>
      <c r="F66" s="10">
        <v>1</v>
      </c>
      <c r="G66" s="10">
        <v>4</v>
      </c>
      <c r="H66" s="10">
        <v>0</v>
      </c>
      <c r="I66" s="22">
        <f>F66+G66*2+H66*3</f>
        <v>9</v>
      </c>
      <c r="J66" s="74">
        <v>1</v>
      </c>
      <c r="K66" s="10">
        <v>1</v>
      </c>
      <c r="L66" s="10">
        <v>5</v>
      </c>
      <c r="M66" s="10">
        <v>2</v>
      </c>
      <c r="N66" s="27">
        <f>K66+L66*2+M66*3</f>
        <v>17</v>
      </c>
      <c r="O66" s="78">
        <v>1</v>
      </c>
      <c r="P66" s="10">
        <v>0</v>
      </c>
      <c r="Q66" s="10">
        <v>2</v>
      </c>
      <c r="R66" s="10">
        <v>1</v>
      </c>
      <c r="S66" s="33">
        <f>P66+Q66*2+R66*3</f>
        <v>7</v>
      </c>
      <c r="T66" s="82">
        <v>1</v>
      </c>
      <c r="U66" s="10">
        <v>4</v>
      </c>
      <c r="V66" s="10">
        <v>3</v>
      </c>
      <c r="W66" s="10">
        <v>0</v>
      </c>
      <c r="X66" s="37">
        <f>U66+V66*2+W66*3</f>
        <v>10</v>
      </c>
      <c r="Y66" s="125">
        <v>1</v>
      </c>
      <c r="Z66" s="10">
        <v>4</v>
      </c>
      <c r="AA66" s="59">
        <v>1</v>
      </c>
      <c r="AB66" s="59">
        <v>1</v>
      </c>
      <c r="AC66" s="41">
        <f>Z66+AA66*2+AB66*3</f>
        <v>9</v>
      </c>
      <c r="AD66" s="70">
        <v>1</v>
      </c>
      <c r="AE66" s="10">
        <v>2</v>
      </c>
      <c r="AF66" s="10">
        <v>2</v>
      </c>
      <c r="AG66" s="10">
        <v>2</v>
      </c>
      <c r="AH66" s="168">
        <f>AE66+AF66*2+AG66*3</f>
        <v>12</v>
      </c>
      <c r="AI66" s="91"/>
      <c r="AJ66" s="10"/>
      <c r="AK66" s="10"/>
      <c r="AL66" s="10"/>
      <c r="AM66" s="51"/>
      <c r="AO66" s="108">
        <f t="shared" si="28"/>
        <v>6</v>
      </c>
      <c r="AP66" s="8">
        <f t="shared" si="29"/>
        <v>12</v>
      </c>
      <c r="AQ66" s="18">
        <f t="shared" si="30"/>
        <v>2</v>
      </c>
      <c r="AR66" s="59">
        <f t="shared" si="31"/>
        <v>17</v>
      </c>
      <c r="AS66" s="96">
        <f t="shared" si="32"/>
        <v>2.8333333333333335</v>
      </c>
      <c r="AT66" s="10">
        <f t="shared" si="33"/>
        <v>6</v>
      </c>
      <c r="AU66" s="61">
        <f t="shared" si="34"/>
        <v>1</v>
      </c>
      <c r="AV66" s="56">
        <f t="shared" si="35"/>
        <v>64</v>
      </c>
      <c r="AW66" s="116">
        <f t="shared" si="36"/>
        <v>10.666666666666666</v>
      </c>
    </row>
    <row r="67" spans="1:49" ht="24.75" customHeight="1">
      <c r="A67" s="176">
        <v>3</v>
      </c>
      <c r="B67" s="163">
        <v>6</v>
      </c>
      <c r="C67" s="93" t="s">
        <v>53</v>
      </c>
      <c r="D67" s="3"/>
      <c r="E67" s="65">
        <v>1</v>
      </c>
      <c r="F67" s="10">
        <v>0</v>
      </c>
      <c r="G67" s="10">
        <v>1</v>
      </c>
      <c r="H67" s="10">
        <v>0</v>
      </c>
      <c r="I67" s="22">
        <f aca="true" t="shared" si="37" ref="I67:I72">F67+G67*2+H67*3</f>
        <v>2</v>
      </c>
      <c r="J67" s="74">
        <v>1</v>
      </c>
      <c r="K67" s="10">
        <v>0</v>
      </c>
      <c r="L67" s="10">
        <v>1</v>
      </c>
      <c r="M67" s="10">
        <v>0</v>
      </c>
      <c r="N67" s="27">
        <f>K67+L67*2+M67*3</f>
        <v>2</v>
      </c>
      <c r="O67" s="78">
        <v>1</v>
      </c>
      <c r="P67" s="10">
        <v>0</v>
      </c>
      <c r="Q67" s="10">
        <v>3</v>
      </c>
      <c r="R67" s="10">
        <v>0</v>
      </c>
      <c r="S67" s="33">
        <f aca="true" t="shared" si="38" ref="S67:S72">P67+Q67*2+R67*3</f>
        <v>6</v>
      </c>
      <c r="T67" s="82">
        <v>1</v>
      </c>
      <c r="U67" s="10">
        <v>0</v>
      </c>
      <c r="V67" s="10">
        <v>2</v>
      </c>
      <c r="W67" s="10">
        <v>0</v>
      </c>
      <c r="X67" s="37">
        <f>U67+V67*2+W67*3</f>
        <v>4</v>
      </c>
      <c r="Y67" s="125">
        <v>1</v>
      </c>
      <c r="Z67" s="10">
        <v>1</v>
      </c>
      <c r="AA67" s="10">
        <v>1</v>
      </c>
      <c r="AB67" s="10">
        <v>0</v>
      </c>
      <c r="AC67" s="41">
        <f>Z67+AA67*2+AB67*3</f>
        <v>3</v>
      </c>
      <c r="AD67" s="70">
        <v>1</v>
      </c>
      <c r="AE67" s="10">
        <v>0</v>
      </c>
      <c r="AF67" s="10">
        <v>1</v>
      </c>
      <c r="AG67" s="10">
        <v>0</v>
      </c>
      <c r="AH67" s="168">
        <f>AE67+AF67*2+AG67*3</f>
        <v>2</v>
      </c>
      <c r="AI67" s="91"/>
      <c r="AJ67" s="10"/>
      <c r="AK67" s="10"/>
      <c r="AL67" s="10"/>
      <c r="AM67" s="51"/>
      <c r="AO67" s="108">
        <f t="shared" si="28"/>
        <v>6</v>
      </c>
      <c r="AP67" s="8">
        <f t="shared" si="29"/>
        <v>1</v>
      </c>
      <c r="AQ67" s="18">
        <f t="shared" si="30"/>
        <v>0.16666666666666666</v>
      </c>
      <c r="AR67" s="59">
        <f t="shared" si="31"/>
        <v>9</v>
      </c>
      <c r="AS67" s="96">
        <f t="shared" si="32"/>
        <v>1.5</v>
      </c>
      <c r="AT67" s="10">
        <f t="shared" si="33"/>
        <v>0</v>
      </c>
      <c r="AU67" s="61">
        <f t="shared" si="34"/>
        <v>0</v>
      </c>
      <c r="AV67" s="56">
        <f t="shared" si="35"/>
        <v>19</v>
      </c>
      <c r="AW67" s="116">
        <f t="shared" si="36"/>
        <v>3.1666666666666665</v>
      </c>
    </row>
    <row r="68" spans="1:49" ht="24.75" customHeight="1">
      <c r="A68" s="176">
        <v>4</v>
      </c>
      <c r="B68" s="163">
        <v>7</v>
      </c>
      <c r="C68" s="93" t="s">
        <v>54</v>
      </c>
      <c r="D68" s="3"/>
      <c r="E68" s="65">
        <v>1</v>
      </c>
      <c r="F68" s="10">
        <v>0</v>
      </c>
      <c r="G68" s="10">
        <v>0</v>
      </c>
      <c r="H68" s="10">
        <v>0</v>
      </c>
      <c r="I68" s="22">
        <f t="shared" si="37"/>
        <v>0</v>
      </c>
      <c r="J68" s="74">
        <v>1</v>
      </c>
      <c r="K68" s="10">
        <v>2</v>
      </c>
      <c r="L68" s="10">
        <v>1</v>
      </c>
      <c r="M68" s="10">
        <v>0</v>
      </c>
      <c r="N68" s="27">
        <f>K68+L68*2+M68*3</f>
        <v>4</v>
      </c>
      <c r="O68" s="78">
        <v>1</v>
      </c>
      <c r="P68" s="10">
        <v>2</v>
      </c>
      <c r="Q68" s="10">
        <v>4</v>
      </c>
      <c r="R68" s="10">
        <v>0</v>
      </c>
      <c r="S68" s="33">
        <f t="shared" si="38"/>
        <v>10</v>
      </c>
      <c r="T68" s="82"/>
      <c r="U68" s="10"/>
      <c r="V68" s="10"/>
      <c r="W68" s="10"/>
      <c r="X68" s="37"/>
      <c r="Y68" s="125">
        <v>0</v>
      </c>
      <c r="Z68" s="10"/>
      <c r="AA68" s="10"/>
      <c r="AB68" s="10"/>
      <c r="AC68" s="41"/>
      <c r="AD68" s="70">
        <v>0</v>
      </c>
      <c r="AE68" s="10"/>
      <c r="AF68" s="10"/>
      <c r="AG68" s="10"/>
      <c r="AH68" s="46"/>
      <c r="AI68" s="91"/>
      <c r="AJ68" s="10"/>
      <c r="AK68" s="10"/>
      <c r="AL68" s="10"/>
      <c r="AM68" s="51"/>
      <c r="AO68" s="108">
        <f t="shared" si="28"/>
        <v>3</v>
      </c>
      <c r="AP68" s="8">
        <f t="shared" si="29"/>
        <v>4</v>
      </c>
      <c r="AQ68" s="18">
        <f t="shared" si="30"/>
        <v>1.3333333333333333</v>
      </c>
      <c r="AR68" s="59">
        <f t="shared" si="31"/>
        <v>5</v>
      </c>
      <c r="AS68" s="96">
        <f t="shared" si="32"/>
        <v>1.6666666666666667</v>
      </c>
      <c r="AT68" s="10">
        <f t="shared" si="33"/>
        <v>0</v>
      </c>
      <c r="AU68" s="61">
        <f t="shared" si="34"/>
        <v>0</v>
      </c>
      <c r="AV68" s="56">
        <f t="shared" si="35"/>
        <v>14</v>
      </c>
      <c r="AW68" s="116">
        <f t="shared" si="36"/>
        <v>4.666666666666667</v>
      </c>
    </row>
    <row r="69" spans="1:49" ht="24.75" customHeight="1">
      <c r="A69" s="176">
        <v>5</v>
      </c>
      <c r="B69" s="163">
        <v>8</v>
      </c>
      <c r="C69" s="93" t="s">
        <v>55</v>
      </c>
      <c r="D69" s="3"/>
      <c r="E69" s="65">
        <v>1</v>
      </c>
      <c r="F69" s="10">
        <v>0</v>
      </c>
      <c r="G69" s="10">
        <v>2</v>
      </c>
      <c r="H69" s="10">
        <v>0</v>
      </c>
      <c r="I69" s="22">
        <f t="shared" si="37"/>
        <v>4</v>
      </c>
      <c r="J69" s="74">
        <v>1</v>
      </c>
      <c r="K69" s="10">
        <v>2</v>
      </c>
      <c r="L69" s="10">
        <v>2</v>
      </c>
      <c r="M69" s="10">
        <v>0</v>
      </c>
      <c r="N69" s="27">
        <f>K69+L69*2+M69*3</f>
        <v>6</v>
      </c>
      <c r="O69" s="78">
        <v>1</v>
      </c>
      <c r="P69" s="10">
        <v>0</v>
      </c>
      <c r="Q69" s="10">
        <v>2</v>
      </c>
      <c r="R69" s="10">
        <v>0</v>
      </c>
      <c r="S69" s="33">
        <f t="shared" si="38"/>
        <v>4</v>
      </c>
      <c r="T69" s="82">
        <v>1</v>
      </c>
      <c r="U69" s="10">
        <v>1</v>
      </c>
      <c r="V69" s="10">
        <v>5</v>
      </c>
      <c r="W69" s="10">
        <v>0</v>
      </c>
      <c r="X69" s="37">
        <f>U69+V69*2+W69*3</f>
        <v>11</v>
      </c>
      <c r="Y69" s="125">
        <v>1</v>
      </c>
      <c r="Z69" s="10">
        <v>2</v>
      </c>
      <c r="AA69" s="10">
        <v>1</v>
      </c>
      <c r="AB69" s="10">
        <v>0</v>
      </c>
      <c r="AC69" s="41">
        <f>Z69+AA69*2+AB69*3</f>
        <v>4</v>
      </c>
      <c r="AD69" s="70">
        <v>1</v>
      </c>
      <c r="AE69" s="10">
        <v>0</v>
      </c>
      <c r="AF69" s="10">
        <v>5</v>
      </c>
      <c r="AG69" s="10">
        <v>0</v>
      </c>
      <c r="AH69" s="168">
        <f>AE69+AF69*2+AG69*3</f>
        <v>10</v>
      </c>
      <c r="AI69" s="91"/>
      <c r="AJ69" s="10"/>
      <c r="AK69" s="10"/>
      <c r="AL69" s="10"/>
      <c r="AM69" s="51"/>
      <c r="AO69" s="108">
        <f t="shared" si="28"/>
        <v>6</v>
      </c>
      <c r="AP69" s="8">
        <f t="shared" si="29"/>
        <v>5</v>
      </c>
      <c r="AQ69" s="18">
        <f t="shared" si="30"/>
        <v>0.8333333333333334</v>
      </c>
      <c r="AR69" s="59">
        <f t="shared" si="31"/>
        <v>17</v>
      </c>
      <c r="AS69" s="96">
        <f t="shared" si="32"/>
        <v>2.8333333333333335</v>
      </c>
      <c r="AT69" s="10">
        <f t="shared" si="33"/>
        <v>0</v>
      </c>
      <c r="AU69" s="61">
        <f t="shared" si="34"/>
        <v>0</v>
      </c>
      <c r="AV69" s="56">
        <f t="shared" si="35"/>
        <v>39</v>
      </c>
      <c r="AW69" s="116">
        <f t="shared" si="36"/>
        <v>6.5</v>
      </c>
    </row>
    <row r="70" spans="1:49" ht="24.75" customHeight="1">
      <c r="A70" s="176">
        <v>6</v>
      </c>
      <c r="B70" s="163">
        <v>9</v>
      </c>
      <c r="C70" s="93" t="s">
        <v>56</v>
      </c>
      <c r="D70" s="3"/>
      <c r="E70" s="65">
        <v>1</v>
      </c>
      <c r="F70" s="10">
        <v>0</v>
      </c>
      <c r="G70" s="10">
        <v>1</v>
      </c>
      <c r="H70" s="10">
        <v>0</v>
      </c>
      <c r="I70" s="22">
        <f t="shared" si="37"/>
        <v>2</v>
      </c>
      <c r="J70" s="74">
        <v>1</v>
      </c>
      <c r="K70" s="10">
        <v>1</v>
      </c>
      <c r="L70" s="10">
        <v>1</v>
      </c>
      <c r="M70" s="10">
        <v>0</v>
      </c>
      <c r="N70" s="27">
        <f>K70+L70*2+M70*3</f>
        <v>3</v>
      </c>
      <c r="O70" s="78">
        <v>1</v>
      </c>
      <c r="P70" s="10">
        <v>0</v>
      </c>
      <c r="Q70" s="10">
        <v>0</v>
      </c>
      <c r="R70" s="10">
        <v>0</v>
      </c>
      <c r="S70" s="33">
        <f t="shared" si="38"/>
        <v>0</v>
      </c>
      <c r="T70" s="82">
        <v>1</v>
      </c>
      <c r="U70" s="10">
        <v>0</v>
      </c>
      <c r="V70" s="10">
        <v>0</v>
      </c>
      <c r="W70" s="10">
        <v>0</v>
      </c>
      <c r="X70" s="37">
        <f>U70+V70*2+W70*3</f>
        <v>0</v>
      </c>
      <c r="Y70" s="125">
        <v>1</v>
      </c>
      <c r="Z70" s="10">
        <v>1</v>
      </c>
      <c r="AA70" s="10">
        <v>0</v>
      </c>
      <c r="AB70" s="10">
        <v>1</v>
      </c>
      <c r="AC70" s="41">
        <f>Z70+AA70*2+AB70*3</f>
        <v>4</v>
      </c>
      <c r="AD70" s="70">
        <v>1</v>
      </c>
      <c r="AE70" s="10">
        <v>0</v>
      </c>
      <c r="AF70" s="10">
        <v>2</v>
      </c>
      <c r="AG70" s="10">
        <v>1</v>
      </c>
      <c r="AH70" s="168">
        <f>AE70+AF70*2+AG70*3</f>
        <v>7</v>
      </c>
      <c r="AI70" s="91"/>
      <c r="AJ70" s="10"/>
      <c r="AK70" s="10"/>
      <c r="AL70" s="10"/>
      <c r="AM70" s="51"/>
      <c r="AO70" s="108">
        <f t="shared" si="28"/>
        <v>6</v>
      </c>
      <c r="AP70" s="8">
        <f t="shared" si="29"/>
        <v>2</v>
      </c>
      <c r="AQ70" s="18">
        <f t="shared" si="30"/>
        <v>0.3333333333333333</v>
      </c>
      <c r="AR70" s="59">
        <f t="shared" si="31"/>
        <v>4</v>
      </c>
      <c r="AS70" s="96">
        <f t="shared" si="32"/>
        <v>0.6666666666666666</v>
      </c>
      <c r="AT70" s="10">
        <f t="shared" si="33"/>
        <v>2</v>
      </c>
      <c r="AU70" s="61">
        <f t="shared" si="34"/>
        <v>0.3333333333333333</v>
      </c>
      <c r="AV70" s="56">
        <f t="shared" si="35"/>
        <v>16</v>
      </c>
      <c r="AW70" s="116">
        <f t="shared" si="36"/>
        <v>2.6666666666666665</v>
      </c>
    </row>
    <row r="71" spans="1:49" ht="24.75" customHeight="1">
      <c r="A71" s="176">
        <v>7</v>
      </c>
      <c r="B71" s="163">
        <v>10</v>
      </c>
      <c r="C71" s="93" t="s">
        <v>57</v>
      </c>
      <c r="D71" s="3"/>
      <c r="E71" s="65">
        <v>1</v>
      </c>
      <c r="F71" s="10">
        <v>1</v>
      </c>
      <c r="G71" s="10">
        <v>4</v>
      </c>
      <c r="H71" s="10">
        <v>0</v>
      </c>
      <c r="I71" s="22">
        <f t="shared" si="37"/>
        <v>9</v>
      </c>
      <c r="J71" s="74"/>
      <c r="K71" s="10"/>
      <c r="L71" s="10"/>
      <c r="M71" s="10"/>
      <c r="N71" s="27"/>
      <c r="O71" s="78">
        <v>1</v>
      </c>
      <c r="P71" s="10">
        <v>1</v>
      </c>
      <c r="Q71" s="10">
        <v>6</v>
      </c>
      <c r="R71" s="10">
        <v>0</v>
      </c>
      <c r="S71" s="33">
        <f t="shared" si="38"/>
        <v>13</v>
      </c>
      <c r="T71" s="82">
        <v>1</v>
      </c>
      <c r="U71" s="10">
        <v>0</v>
      </c>
      <c r="V71" s="10">
        <v>3</v>
      </c>
      <c r="W71" s="10">
        <v>0</v>
      </c>
      <c r="X71" s="37">
        <f>U71+V71*2+W71*3</f>
        <v>6</v>
      </c>
      <c r="Y71" s="125">
        <v>0</v>
      </c>
      <c r="Z71" s="10"/>
      <c r="AA71" s="10"/>
      <c r="AB71" s="10"/>
      <c r="AC71" s="41"/>
      <c r="AD71" s="70">
        <v>0</v>
      </c>
      <c r="AE71" s="10"/>
      <c r="AF71" s="10"/>
      <c r="AG71" s="10"/>
      <c r="AH71" s="168"/>
      <c r="AI71" s="91"/>
      <c r="AJ71" s="10"/>
      <c r="AK71" s="10"/>
      <c r="AL71" s="10"/>
      <c r="AM71" s="51"/>
      <c r="AO71" s="108">
        <f t="shared" si="28"/>
        <v>3</v>
      </c>
      <c r="AP71" s="8">
        <f t="shared" si="29"/>
        <v>2</v>
      </c>
      <c r="AQ71" s="18">
        <f t="shared" si="30"/>
        <v>0.6666666666666666</v>
      </c>
      <c r="AR71" s="59">
        <f t="shared" si="31"/>
        <v>13</v>
      </c>
      <c r="AS71" s="96">
        <f t="shared" si="32"/>
        <v>4.333333333333333</v>
      </c>
      <c r="AT71" s="10">
        <f t="shared" si="33"/>
        <v>0</v>
      </c>
      <c r="AU71" s="61">
        <f t="shared" si="34"/>
        <v>0</v>
      </c>
      <c r="AV71" s="56">
        <f t="shared" si="35"/>
        <v>28</v>
      </c>
      <c r="AW71" s="116">
        <f t="shared" si="36"/>
        <v>9.333333333333334</v>
      </c>
    </row>
    <row r="72" spans="1:49" ht="24.75" customHeight="1">
      <c r="A72" s="176">
        <v>8</v>
      </c>
      <c r="B72" s="163">
        <v>11</v>
      </c>
      <c r="C72" s="93" t="s">
        <v>114</v>
      </c>
      <c r="D72" s="3"/>
      <c r="E72" s="65">
        <v>1</v>
      </c>
      <c r="F72" s="10">
        <v>0</v>
      </c>
      <c r="G72" s="10">
        <v>1</v>
      </c>
      <c r="H72" s="10">
        <v>2</v>
      </c>
      <c r="I72" s="22">
        <f t="shared" si="37"/>
        <v>8</v>
      </c>
      <c r="J72" s="74">
        <v>1</v>
      </c>
      <c r="K72" s="10">
        <v>0</v>
      </c>
      <c r="L72" s="10">
        <v>1</v>
      </c>
      <c r="M72" s="10">
        <v>1</v>
      </c>
      <c r="N72" s="27">
        <f>K72+L72*2+M72*3</f>
        <v>5</v>
      </c>
      <c r="O72" s="78">
        <v>1</v>
      </c>
      <c r="P72" s="10">
        <v>0</v>
      </c>
      <c r="Q72" s="10">
        <v>2</v>
      </c>
      <c r="R72" s="10">
        <v>1</v>
      </c>
      <c r="S72" s="33">
        <f t="shared" si="38"/>
        <v>7</v>
      </c>
      <c r="T72" s="82">
        <v>1</v>
      </c>
      <c r="U72" s="10">
        <v>2</v>
      </c>
      <c r="V72" s="10">
        <v>3</v>
      </c>
      <c r="W72" s="10">
        <v>1</v>
      </c>
      <c r="X72" s="37">
        <f>U72+V72*2+W72*3</f>
        <v>11</v>
      </c>
      <c r="Y72" s="125">
        <v>1</v>
      </c>
      <c r="Z72" s="10">
        <v>0</v>
      </c>
      <c r="AA72" s="10">
        <v>3</v>
      </c>
      <c r="AB72" s="10">
        <v>2</v>
      </c>
      <c r="AC72" s="41">
        <f>Z72+AA72*2+AB72*3</f>
        <v>12</v>
      </c>
      <c r="AD72" s="70">
        <v>0</v>
      </c>
      <c r="AE72" s="10"/>
      <c r="AF72" s="10"/>
      <c r="AG72" s="10"/>
      <c r="AH72" s="168"/>
      <c r="AI72" s="91"/>
      <c r="AJ72" s="10"/>
      <c r="AK72" s="10"/>
      <c r="AL72" s="10"/>
      <c r="AM72" s="51"/>
      <c r="AO72" s="108">
        <f t="shared" si="28"/>
        <v>5</v>
      </c>
      <c r="AP72" s="8">
        <f t="shared" si="29"/>
        <v>2</v>
      </c>
      <c r="AQ72" s="18">
        <f t="shared" si="30"/>
        <v>0.4</v>
      </c>
      <c r="AR72" s="59">
        <f t="shared" si="31"/>
        <v>10</v>
      </c>
      <c r="AS72" s="96">
        <f t="shared" si="32"/>
        <v>2</v>
      </c>
      <c r="AT72" s="10">
        <f t="shared" si="33"/>
        <v>7</v>
      </c>
      <c r="AU72" s="61">
        <f t="shared" si="34"/>
        <v>1.4</v>
      </c>
      <c r="AV72" s="56">
        <f t="shared" si="35"/>
        <v>43</v>
      </c>
      <c r="AW72" s="116">
        <f t="shared" si="36"/>
        <v>8.6</v>
      </c>
    </row>
    <row r="73" spans="1:49" ht="24.75" customHeight="1">
      <c r="A73" s="176">
        <v>9</v>
      </c>
      <c r="B73" s="163">
        <v>12</v>
      </c>
      <c r="C73" s="93" t="s">
        <v>113</v>
      </c>
      <c r="D73" s="3"/>
      <c r="E73" s="65"/>
      <c r="F73" s="10"/>
      <c r="G73" s="10"/>
      <c r="H73" s="10"/>
      <c r="I73" s="22"/>
      <c r="J73" s="74"/>
      <c r="K73" s="10"/>
      <c r="L73" s="10"/>
      <c r="M73" s="10"/>
      <c r="N73" s="27"/>
      <c r="O73" s="78"/>
      <c r="P73" s="10"/>
      <c r="Q73" s="10"/>
      <c r="R73" s="10"/>
      <c r="S73" s="33"/>
      <c r="T73" s="82">
        <v>1</v>
      </c>
      <c r="U73" s="10">
        <v>0</v>
      </c>
      <c r="V73" s="10">
        <v>0</v>
      </c>
      <c r="W73" s="10">
        <v>0</v>
      </c>
      <c r="X73" s="37">
        <f>U73+V73*2+W73*3</f>
        <v>0</v>
      </c>
      <c r="Y73" s="125">
        <v>1</v>
      </c>
      <c r="Z73" s="10">
        <v>0</v>
      </c>
      <c r="AA73" s="10">
        <v>0</v>
      </c>
      <c r="AB73" s="10">
        <v>0</v>
      </c>
      <c r="AC73" s="41">
        <f>Z73+AA73*2+AB73*3</f>
        <v>0</v>
      </c>
      <c r="AD73" s="70"/>
      <c r="AE73" s="10"/>
      <c r="AF73" s="10"/>
      <c r="AG73" s="10"/>
      <c r="AH73" s="168"/>
      <c r="AI73" s="91"/>
      <c r="AJ73" s="10"/>
      <c r="AK73" s="10"/>
      <c r="AL73" s="10"/>
      <c r="AM73" s="51"/>
      <c r="AO73" s="108">
        <f>SUM(E73,J73,O73,T73,Y73,AD73,AI73)</f>
        <v>2</v>
      </c>
      <c r="AP73" s="8">
        <f>SUM(F73,K73,P73,U73,Z73,AE73,AJ73)</f>
        <v>0</v>
      </c>
      <c r="AQ73" s="18">
        <f>AP73/AO73</f>
        <v>0</v>
      </c>
      <c r="AR73" s="59">
        <f>SUM(G73,L73,Q73,V73,AA73,AF73,AK73)</f>
        <v>0</v>
      </c>
      <c r="AS73" s="96">
        <f>AR73/AO73</f>
        <v>0</v>
      </c>
      <c r="AT73" s="10">
        <f>SUM(H73,M73,R73,W73,AB73,AG73,AL73)</f>
        <v>0</v>
      </c>
      <c r="AU73" s="61">
        <f>AT73/AO73</f>
        <v>0</v>
      </c>
      <c r="AV73" s="56">
        <f>AP73+AR73*2+AT73*3</f>
        <v>0</v>
      </c>
      <c r="AW73" s="116">
        <f>AV73/AO73</f>
        <v>0</v>
      </c>
    </row>
    <row r="74" spans="1:49" ht="24.75" customHeight="1">
      <c r="A74" s="176">
        <v>10</v>
      </c>
      <c r="B74" s="163">
        <v>13</v>
      </c>
      <c r="C74" s="93"/>
      <c r="D74" s="3"/>
      <c r="E74" s="65"/>
      <c r="F74" s="10"/>
      <c r="G74" s="10"/>
      <c r="H74" s="10"/>
      <c r="I74" s="22"/>
      <c r="J74" s="74"/>
      <c r="K74" s="10"/>
      <c r="L74" s="10"/>
      <c r="M74" s="10"/>
      <c r="N74" s="27"/>
      <c r="O74" s="78"/>
      <c r="P74" s="10"/>
      <c r="Q74" s="10"/>
      <c r="R74" s="10"/>
      <c r="S74" s="33"/>
      <c r="T74" s="82"/>
      <c r="U74" s="10"/>
      <c r="V74" s="10"/>
      <c r="W74" s="10"/>
      <c r="X74" s="37"/>
      <c r="Y74" s="125"/>
      <c r="Z74" s="101"/>
      <c r="AA74" s="101"/>
      <c r="AB74" s="101"/>
      <c r="AC74" s="41"/>
      <c r="AD74" s="70"/>
      <c r="AE74" s="10"/>
      <c r="AF74" s="10"/>
      <c r="AG74" s="10"/>
      <c r="AH74" s="168"/>
      <c r="AI74" s="91"/>
      <c r="AJ74" s="10"/>
      <c r="AK74" s="10"/>
      <c r="AL74" s="10"/>
      <c r="AM74" s="51"/>
      <c r="AO74" s="108"/>
      <c r="AP74" s="8"/>
      <c r="AQ74" s="18"/>
      <c r="AR74" s="59"/>
      <c r="AS74" s="96"/>
      <c r="AT74" s="10"/>
      <c r="AU74" s="61"/>
      <c r="AV74" s="56"/>
      <c r="AW74" s="116"/>
    </row>
    <row r="75" spans="1:49" ht="24.75" customHeight="1">
      <c r="A75" s="176">
        <v>11</v>
      </c>
      <c r="B75" s="163">
        <v>14</v>
      </c>
      <c r="C75" s="93" t="s">
        <v>58</v>
      </c>
      <c r="D75" s="3"/>
      <c r="E75" s="65">
        <v>1</v>
      </c>
      <c r="F75" s="10">
        <v>0</v>
      </c>
      <c r="G75" s="10">
        <v>1</v>
      </c>
      <c r="H75" s="10">
        <v>0</v>
      </c>
      <c r="I75" s="22">
        <f>F75+G75*2+H75*3</f>
        <v>2</v>
      </c>
      <c r="J75" s="74"/>
      <c r="K75" s="10"/>
      <c r="L75" s="10"/>
      <c r="M75" s="10"/>
      <c r="N75" s="27"/>
      <c r="O75" s="78">
        <v>1</v>
      </c>
      <c r="P75" s="10">
        <v>0</v>
      </c>
      <c r="Q75" s="10">
        <v>0</v>
      </c>
      <c r="R75" s="10">
        <v>0</v>
      </c>
      <c r="S75" s="33">
        <f>P75+Q75*2+R75*3</f>
        <v>0</v>
      </c>
      <c r="T75" s="82">
        <v>1</v>
      </c>
      <c r="U75" s="10">
        <v>0</v>
      </c>
      <c r="V75" s="10">
        <v>0</v>
      </c>
      <c r="W75" s="10">
        <v>0</v>
      </c>
      <c r="X75" s="37">
        <f>U75+V75*2+W75*3</f>
        <v>0</v>
      </c>
      <c r="Y75" s="125">
        <v>1</v>
      </c>
      <c r="Z75" s="101">
        <v>0</v>
      </c>
      <c r="AA75" s="101">
        <v>0</v>
      </c>
      <c r="AB75" s="101">
        <v>0</v>
      </c>
      <c r="AC75" s="41">
        <f>Z75+AA75*2+AB75*3</f>
        <v>0</v>
      </c>
      <c r="AD75" s="70">
        <v>1</v>
      </c>
      <c r="AE75" s="10">
        <v>0</v>
      </c>
      <c r="AF75" s="10">
        <v>1</v>
      </c>
      <c r="AG75" s="10">
        <v>0</v>
      </c>
      <c r="AH75" s="168">
        <f>AE75+AF75*2+AG75*3</f>
        <v>2</v>
      </c>
      <c r="AI75" s="91"/>
      <c r="AJ75" s="10"/>
      <c r="AK75" s="10"/>
      <c r="AL75" s="10"/>
      <c r="AM75" s="51"/>
      <c r="AO75" s="108">
        <f aca="true" t="shared" si="39" ref="AO75:AP77">SUM(E75,J75,O75,T75,Y75,AD75,AI75)</f>
        <v>5</v>
      </c>
      <c r="AP75" s="8">
        <f t="shared" si="39"/>
        <v>0</v>
      </c>
      <c r="AQ75" s="18">
        <f>AP75/AO75</f>
        <v>0</v>
      </c>
      <c r="AR75" s="59">
        <f>SUM(G75,L75,Q75,V75,AA75,AF75,AK75)</f>
        <v>2</v>
      </c>
      <c r="AS75" s="96">
        <f>AR75/AO75</f>
        <v>0.4</v>
      </c>
      <c r="AT75" s="10">
        <f>SUM(H75,M75,R75,W75,AB75,AG75,AL75)</f>
        <v>0</v>
      </c>
      <c r="AU75" s="61">
        <f>AT75/AO75</f>
        <v>0</v>
      </c>
      <c r="AV75" s="56">
        <f>AP75+AR75*2+AT75*3</f>
        <v>4</v>
      </c>
      <c r="AW75" s="116">
        <f>AV75/AO75</f>
        <v>0.8</v>
      </c>
    </row>
    <row r="76" spans="1:49" ht="24.75" customHeight="1">
      <c r="A76" s="176">
        <v>12</v>
      </c>
      <c r="B76" s="163">
        <v>15</v>
      </c>
      <c r="C76" s="93" t="s">
        <v>59</v>
      </c>
      <c r="D76" s="3"/>
      <c r="E76" s="65">
        <v>1</v>
      </c>
      <c r="F76" s="10">
        <v>2</v>
      </c>
      <c r="G76" s="10">
        <v>4</v>
      </c>
      <c r="H76" s="10">
        <v>0</v>
      </c>
      <c r="I76" s="22">
        <f>F76+G76*2+H76*3</f>
        <v>10</v>
      </c>
      <c r="J76" s="74">
        <v>1</v>
      </c>
      <c r="K76" s="10">
        <v>2</v>
      </c>
      <c r="L76" s="10">
        <v>5</v>
      </c>
      <c r="M76" s="10">
        <v>0</v>
      </c>
      <c r="N76" s="27">
        <f>K76+L76*2+M76*3</f>
        <v>12</v>
      </c>
      <c r="O76" s="78">
        <v>1</v>
      </c>
      <c r="P76" s="10">
        <v>0</v>
      </c>
      <c r="Q76" s="10">
        <v>2</v>
      </c>
      <c r="R76" s="10">
        <v>0</v>
      </c>
      <c r="S76" s="33">
        <f>P76+Q76*2+R76*3</f>
        <v>4</v>
      </c>
      <c r="T76" s="82">
        <v>1</v>
      </c>
      <c r="U76" s="10">
        <v>2</v>
      </c>
      <c r="V76" s="10">
        <v>1</v>
      </c>
      <c r="W76" s="10">
        <v>0</v>
      </c>
      <c r="X76" s="37">
        <f>U76+V76*2+W76*3</f>
        <v>4</v>
      </c>
      <c r="Y76" s="125">
        <v>1</v>
      </c>
      <c r="Z76" s="101">
        <v>10</v>
      </c>
      <c r="AA76" s="101">
        <v>1</v>
      </c>
      <c r="AB76" s="101">
        <v>0</v>
      </c>
      <c r="AC76" s="41">
        <f>Z76+AA76*2+AB76*3</f>
        <v>12</v>
      </c>
      <c r="AD76" s="70">
        <v>1</v>
      </c>
      <c r="AE76" s="10">
        <v>1</v>
      </c>
      <c r="AF76" s="10">
        <v>5</v>
      </c>
      <c r="AG76" s="10">
        <v>1</v>
      </c>
      <c r="AH76" s="168">
        <f>AE76+AF76*2+AG76*3</f>
        <v>14</v>
      </c>
      <c r="AI76" s="91"/>
      <c r="AJ76" s="10"/>
      <c r="AK76" s="10"/>
      <c r="AL76" s="10"/>
      <c r="AM76" s="51">
        <f>AJ76+AK76*2+AL76*3</f>
        <v>0</v>
      </c>
      <c r="AO76" s="108">
        <f t="shared" si="39"/>
        <v>6</v>
      </c>
      <c r="AP76" s="8">
        <f t="shared" si="39"/>
        <v>17</v>
      </c>
      <c r="AQ76" s="18">
        <f t="shared" si="30"/>
        <v>2.8333333333333335</v>
      </c>
      <c r="AR76" s="59">
        <f t="shared" si="31"/>
        <v>18</v>
      </c>
      <c r="AS76" s="96">
        <f t="shared" si="32"/>
        <v>3</v>
      </c>
      <c r="AT76" s="10">
        <f t="shared" si="33"/>
        <v>1</v>
      </c>
      <c r="AU76" s="61">
        <f t="shared" si="34"/>
        <v>0.16666666666666666</v>
      </c>
      <c r="AV76" s="56">
        <f t="shared" si="35"/>
        <v>56</v>
      </c>
      <c r="AW76" s="116">
        <f t="shared" si="36"/>
        <v>9.333333333333334</v>
      </c>
    </row>
    <row r="77" spans="1:49" ht="24.75" customHeight="1" thickBot="1">
      <c r="A77" s="177">
        <v>13</v>
      </c>
      <c r="B77" s="164">
        <v>16</v>
      </c>
      <c r="C77" s="94" t="s">
        <v>51</v>
      </c>
      <c r="D77" s="3"/>
      <c r="E77" s="66">
        <v>1</v>
      </c>
      <c r="F77" s="10">
        <v>0</v>
      </c>
      <c r="G77" s="10">
        <v>0</v>
      </c>
      <c r="H77" s="10">
        <v>2</v>
      </c>
      <c r="I77" s="22">
        <f>F77+G77*2+H77*3</f>
        <v>6</v>
      </c>
      <c r="J77" s="75">
        <v>1</v>
      </c>
      <c r="K77" s="11">
        <v>0</v>
      </c>
      <c r="L77" s="10">
        <v>0</v>
      </c>
      <c r="M77" s="10">
        <v>0</v>
      </c>
      <c r="N77" s="27">
        <f>K77+L77*2+M77*3</f>
        <v>0</v>
      </c>
      <c r="O77" s="79">
        <v>1</v>
      </c>
      <c r="P77" s="10">
        <v>2</v>
      </c>
      <c r="Q77" s="10">
        <v>1</v>
      </c>
      <c r="R77" s="10">
        <v>0</v>
      </c>
      <c r="S77" s="33">
        <f>P77+Q77*2+R77*3</f>
        <v>4</v>
      </c>
      <c r="T77" s="83">
        <v>1</v>
      </c>
      <c r="U77" s="10">
        <v>0</v>
      </c>
      <c r="V77" s="10">
        <v>0</v>
      </c>
      <c r="W77" s="10">
        <v>0</v>
      </c>
      <c r="X77" s="37">
        <f>U77+V77*2+W77*3</f>
        <v>0</v>
      </c>
      <c r="Y77" s="118">
        <v>1</v>
      </c>
      <c r="Z77" s="11">
        <v>1</v>
      </c>
      <c r="AA77" s="10">
        <v>1</v>
      </c>
      <c r="AB77" s="10">
        <v>0</v>
      </c>
      <c r="AC77" s="41">
        <f>Z77+AA77*2+AB77*3</f>
        <v>3</v>
      </c>
      <c r="AD77" s="71"/>
      <c r="AE77" s="10"/>
      <c r="AF77" s="10"/>
      <c r="AG77" s="10"/>
      <c r="AH77" s="168"/>
      <c r="AI77" s="92"/>
      <c r="AJ77" s="11"/>
      <c r="AK77" s="10"/>
      <c r="AL77" s="10"/>
      <c r="AM77" s="51"/>
      <c r="AO77" s="109">
        <f t="shared" si="39"/>
        <v>5</v>
      </c>
      <c r="AP77" s="15">
        <f t="shared" si="39"/>
        <v>3</v>
      </c>
      <c r="AQ77" s="19">
        <f t="shared" si="30"/>
        <v>0.6</v>
      </c>
      <c r="AR77" s="100">
        <f t="shared" si="31"/>
        <v>2</v>
      </c>
      <c r="AS77" s="98">
        <f t="shared" si="32"/>
        <v>0.4</v>
      </c>
      <c r="AT77" s="11">
        <f t="shared" si="33"/>
        <v>2</v>
      </c>
      <c r="AU77" s="62">
        <f t="shared" si="34"/>
        <v>0.4</v>
      </c>
      <c r="AV77" s="113">
        <f t="shared" si="35"/>
        <v>13</v>
      </c>
      <c r="AW77" s="117">
        <f t="shared" si="36"/>
        <v>2.6</v>
      </c>
    </row>
    <row r="78" spans="1:49" ht="27" customHeight="1" thickBot="1">
      <c r="A78" s="128"/>
      <c r="B78" s="2"/>
      <c r="F78" s="24">
        <f>SUM(F65:F77)</f>
        <v>4</v>
      </c>
      <c r="G78" s="24">
        <f>SUM(G65:G77)</f>
        <v>18</v>
      </c>
      <c r="H78" s="24">
        <f>SUM(H65:H77)</f>
        <v>4</v>
      </c>
      <c r="I78" s="23">
        <f>SUM(I65:I77)</f>
        <v>52</v>
      </c>
      <c r="K78" s="76">
        <f>SUM(K65:K77)</f>
        <v>8</v>
      </c>
      <c r="L78" s="29">
        <f>SUM(L65:L77)</f>
        <v>16</v>
      </c>
      <c r="M78" s="29">
        <f>SUM(M65:M77)</f>
        <v>3</v>
      </c>
      <c r="N78" s="28">
        <f>SUM(N65:N77)</f>
        <v>49</v>
      </c>
      <c r="P78" s="80">
        <f>SUM(P65:P77)</f>
        <v>5</v>
      </c>
      <c r="Q78" s="35">
        <f>SUM(Q65:Q77)</f>
        <v>22</v>
      </c>
      <c r="R78" s="35">
        <f>SUM(R65:R77)</f>
        <v>2</v>
      </c>
      <c r="S78" s="34">
        <f>SUM(S65:S77)</f>
        <v>55</v>
      </c>
      <c r="U78" s="84">
        <f>SUM(U65:U77)</f>
        <v>9</v>
      </c>
      <c r="V78" s="38">
        <f>SUM(V65:V77)</f>
        <v>18</v>
      </c>
      <c r="W78" s="38">
        <f>SUM(W65:W77)</f>
        <v>1</v>
      </c>
      <c r="X78" s="120">
        <f>SUM(X65:X77)</f>
        <v>48</v>
      </c>
      <c r="Y78" s="110"/>
      <c r="Z78" s="87">
        <f>SUM(Z65:Z77)</f>
        <v>19</v>
      </c>
      <c r="AA78" s="43">
        <f>SUM(AA65:AA77)</f>
        <v>8</v>
      </c>
      <c r="AB78" s="43">
        <f>SUM(AB65:AB77)</f>
        <v>4</v>
      </c>
      <c r="AC78" s="42">
        <f>SUM(AC65:AC77)</f>
        <v>47</v>
      </c>
      <c r="AE78" s="88">
        <f>SUM(AE65:AE77)</f>
        <v>3</v>
      </c>
      <c r="AF78" s="48">
        <f>SUM(AF65:AF77)</f>
        <v>16</v>
      </c>
      <c r="AG78" s="48">
        <f>SUM(AG65:AG77)</f>
        <v>4</v>
      </c>
      <c r="AH78" s="47">
        <f>SUM(AH65:AH77)</f>
        <v>47</v>
      </c>
      <c r="AJ78" s="89">
        <f>SUM(AJ65:AJ77)</f>
        <v>0</v>
      </c>
      <c r="AK78" s="54">
        <f>SUM(AK65:AK77)</f>
        <v>0</v>
      </c>
      <c r="AL78" s="54">
        <f>SUM(AL65:AL77)</f>
        <v>0</v>
      </c>
      <c r="AM78" s="52">
        <f>SUM(AM65:AM77)</f>
        <v>0</v>
      </c>
      <c r="AP78" s="11">
        <f>SUM(AP65:AP77)</f>
        <v>48</v>
      </c>
      <c r="AQ78" s="9"/>
      <c r="AR78" s="11">
        <f>SUM(AR65:AR77)</f>
        <v>98</v>
      </c>
      <c r="AS78" s="9"/>
      <c r="AT78" s="11">
        <f>SUM(AT65:AT77)</f>
        <v>18</v>
      </c>
      <c r="AU78" s="9"/>
      <c r="AV78" s="112">
        <f>SUM(AV65:AV77)</f>
        <v>298</v>
      </c>
      <c r="AW78" s="16"/>
    </row>
    <row r="79" spans="1:49" ht="21" customHeight="1">
      <c r="A79" s="128"/>
      <c r="I79" s="5">
        <f>F78+G78*2+H78*3</f>
        <v>52</v>
      </c>
      <c r="N79" s="5">
        <f>K78+L78*2+M78*3</f>
        <v>49</v>
      </c>
      <c r="S79" s="5">
        <f>P78+Q78*2+R78*3</f>
        <v>55</v>
      </c>
      <c r="X79" s="5">
        <f>U78+V78*2+W78*3</f>
        <v>48</v>
      </c>
      <c r="AC79" s="5">
        <f>Z78+AA78*2+AB78*3</f>
        <v>47</v>
      </c>
      <c r="AH79" s="5">
        <f>AE78+AF78*2+AG78*3</f>
        <v>47</v>
      </c>
      <c r="AM79" s="53">
        <f>AJ78+AK78*2+AL78*3</f>
        <v>0</v>
      </c>
      <c r="AP79" s="12">
        <f>SUM(F78,K78,P78,U78,Z78,AE78,AJ78)</f>
        <v>48</v>
      </c>
      <c r="AQ79" s="4"/>
      <c r="AR79" s="12">
        <f>SUM(G78,L78,Q78,V78,AA78,AF78,AK78)</f>
        <v>98</v>
      </c>
      <c r="AS79" s="4"/>
      <c r="AT79" s="12">
        <f>SUM(H78,M78,R78,W78,AB78,AG78,AL78)</f>
        <v>18</v>
      </c>
      <c r="AV79" s="5">
        <f>AP78+AR78*2+AT78*3</f>
        <v>298</v>
      </c>
      <c r="AW79" s="6"/>
    </row>
    <row r="80" ht="21" customHeight="1">
      <c r="A80" s="128"/>
    </row>
    <row r="81" spans="1:3" ht="21" customHeight="1" thickBot="1">
      <c r="A81" s="128"/>
      <c r="B81" s="104" t="s">
        <v>29</v>
      </c>
      <c r="C81" s="57"/>
    </row>
    <row r="82" spans="1:49" ht="62.25" customHeight="1" thickBot="1">
      <c r="A82" s="128"/>
      <c r="D82" s="13"/>
      <c r="E82" s="199" t="s">
        <v>79</v>
      </c>
      <c r="F82" s="200"/>
      <c r="G82" s="200"/>
      <c r="H82" s="200"/>
      <c r="I82" s="201"/>
      <c r="J82" s="202" t="s">
        <v>95</v>
      </c>
      <c r="K82" s="203"/>
      <c r="L82" s="203"/>
      <c r="M82" s="203"/>
      <c r="N82" s="204"/>
      <c r="O82" s="196" t="s">
        <v>104</v>
      </c>
      <c r="P82" s="197"/>
      <c r="Q82" s="197"/>
      <c r="R82" s="197"/>
      <c r="S82" s="198"/>
      <c r="T82" s="193" t="s">
        <v>34</v>
      </c>
      <c r="U82" s="194"/>
      <c r="V82" s="194"/>
      <c r="W82" s="194"/>
      <c r="X82" s="195"/>
      <c r="Y82" s="181" t="s">
        <v>120</v>
      </c>
      <c r="Z82" s="182"/>
      <c r="AA82" s="182"/>
      <c r="AB82" s="182"/>
      <c r="AC82" s="183"/>
      <c r="AD82" s="184" t="s">
        <v>131</v>
      </c>
      <c r="AE82" s="185"/>
      <c r="AF82" s="185"/>
      <c r="AG82" s="185"/>
      <c r="AH82" s="186"/>
      <c r="AI82" s="187" t="s">
        <v>134</v>
      </c>
      <c r="AJ82" s="188"/>
      <c r="AK82" s="188"/>
      <c r="AL82" s="188"/>
      <c r="AM82" s="189"/>
      <c r="AN82" s="95"/>
      <c r="AO82" s="190" t="s">
        <v>10</v>
      </c>
      <c r="AP82" s="191"/>
      <c r="AQ82" s="191"/>
      <c r="AR82" s="191"/>
      <c r="AS82" s="191"/>
      <c r="AT82" s="191"/>
      <c r="AU82" s="191"/>
      <c r="AV82" s="191"/>
      <c r="AW82" s="192"/>
    </row>
    <row r="83" spans="1:49" ht="118.5" customHeight="1" thickBot="1">
      <c r="A83" s="165" t="s">
        <v>12</v>
      </c>
      <c r="B83" s="166" t="s">
        <v>0</v>
      </c>
      <c r="C83" s="30" t="s">
        <v>1</v>
      </c>
      <c r="D83" s="14"/>
      <c r="E83" s="103" t="s">
        <v>14</v>
      </c>
      <c r="F83" s="20" t="s">
        <v>2</v>
      </c>
      <c r="G83" s="20" t="s">
        <v>3</v>
      </c>
      <c r="H83" s="20" t="s">
        <v>4</v>
      </c>
      <c r="I83" s="21" t="s">
        <v>5</v>
      </c>
      <c r="J83" s="72" t="s">
        <v>14</v>
      </c>
      <c r="K83" s="25" t="s">
        <v>2</v>
      </c>
      <c r="L83" s="25" t="s">
        <v>3</v>
      </c>
      <c r="M83" s="25" t="s">
        <v>4</v>
      </c>
      <c r="N83" s="26" t="s">
        <v>5</v>
      </c>
      <c r="O83" s="86" t="s">
        <v>14</v>
      </c>
      <c r="P83" s="31" t="s">
        <v>2</v>
      </c>
      <c r="Q83" s="31" t="s">
        <v>3</v>
      </c>
      <c r="R83" s="31" t="s">
        <v>4</v>
      </c>
      <c r="S83" s="32" t="s">
        <v>5</v>
      </c>
      <c r="T83" s="85" t="s">
        <v>14</v>
      </c>
      <c r="U83" s="36" t="s">
        <v>2</v>
      </c>
      <c r="V83" s="36" t="s">
        <v>3</v>
      </c>
      <c r="W83" s="36" t="s">
        <v>4</v>
      </c>
      <c r="X83" s="121" t="s">
        <v>5</v>
      </c>
      <c r="Y83" s="123" t="s">
        <v>14</v>
      </c>
      <c r="Z83" s="39" t="s">
        <v>2</v>
      </c>
      <c r="AA83" s="39" t="s">
        <v>3</v>
      </c>
      <c r="AB83" s="39" t="s">
        <v>4</v>
      </c>
      <c r="AC83" s="40" t="s">
        <v>5</v>
      </c>
      <c r="AD83" s="68" t="s">
        <v>14</v>
      </c>
      <c r="AE83" s="44" t="s">
        <v>2</v>
      </c>
      <c r="AF83" s="44" t="s">
        <v>3</v>
      </c>
      <c r="AG83" s="44" t="s">
        <v>4</v>
      </c>
      <c r="AH83" s="45" t="s">
        <v>5</v>
      </c>
      <c r="AI83" s="49" t="s">
        <v>14</v>
      </c>
      <c r="AJ83" s="49" t="s">
        <v>2</v>
      </c>
      <c r="AK83" s="49" t="s">
        <v>3</v>
      </c>
      <c r="AL83" s="49" t="s">
        <v>4</v>
      </c>
      <c r="AM83" s="50" t="s">
        <v>5</v>
      </c>
      <c r="AO83" s="119" t="s">
        <v>13</v>
      </c>
      <c r="AP83" s="114" t="s">
        <v>2</v>
      </c>
      <c r="AQ83" s="114" t="s">
        <v>6</v>
      </c>
      <c r="AR83" s="114" t="s">
        <v>3</v>
      </c>
      <c r="AS83" s="114" t="s">
        <v>7</v>
      </c>
      <c r="AT83" s="114" t="s">
        <v>4</v>
      </c>
      <c r="AU83" s="114" t="s">
        <v>8</v>
      </c>
      <c r="AV83" s="55" t="s">
        <v>11</v>
      </c>
      <c r="AW83" s="55" t="s">
        <v>9</v>
      </c>
    </row>
    <row r="84" spans="1:49" ht="24.75" customHeight="1">
      <c r="A84" s="175">
        <v>1</v>
      </c>
      <c r="B84" s="172">
        <v>4</v>
      </c>
      <c r="C84" s="111" t="s">
        <v>105</v>
      </c>
      <c r="D84" s="3"/>
      <c r="E84" s="67">
        <v>1</v>
      </c>
      <c r="F84" s="10">
        <v>2</v>
      </c>
      <c r="G84" s="10">
        <v>1</v>
      </c>
      <c r="H84" s="10">
        <v>1</v>
      </c>
      <c r="I84" s="22">
        <f>F84+G84*2+H84*3</f>
        <v>7</v>
      </c>
      <c r="J84" s="73"/>
      <c r="K84" s="10"/>
      <c r="L84" s="10"/>
      <c r="M84" s="10"/>
      <c r="N84" s="27"/>
      <c r="O84" s="77">
        <v>1</v>
      </c>
      <c r="P84" s="63">
        <v>0</v>
      </c>
      <c r="Q84" s="10">
        <v>2</v>
      </c>
      <c r="R84" s="10">
        <v>2</v>
      </c>
      <c r="S84" s="33">
        <f>P84+Q84*2+R84*3</f>
        <v>10</v>
      </c>
      <c r="T84" s="81"/>
      <c r="U84" s="63"/>
      <c r="V84" s="10"/>
      <c r="W84" s="10"/>
      <c r="X84" s="37"/>
      <c r="Y84" s="124">
        <v>1</v>
      </c>
      <c r="Z84" s="63">
        <v>2</v>
      </c>
      <c r="AA84" s="59">
        <v>2</v>
      </c>
      <c r="AB84" s="59">
        <v>1</v>
      </c>
      <c r="AC84" s="167">
        <f>Z84+AA84*2+AB84*3</f>
        <v>9</v>
      </c>
      <c r="AD84" s="69">
        <v>1</v>
      </c>
      <c r="AE84" s="63">
        <v>1</v>
      </c>
      <c r="AF84" s="10">
        <v>3</v>
      </c>
      <c r="AG84" s="10">
        <v>0</v>
      </c>
      <c r="AH84" s="168">
        <f>AE84+AF84*2+AG84*3</f>
        <v>7</v>
      </c>
      <c r="AI84" s="90">
        <v>1</v>
      </c>
      <c r="AJ84" s="63">
        <v>0</v>
      </c>
      <c r="AK84" s="10">
        <v>2</v>
      </c>
      <c r="AL84" s="10">
        <v>0</v>
      </c>
      <c r="AM84" s="51">
        <f>AJ84+AK84*2+AL84*3</f>
        <v>4</v>
      </c>
      <c r="AO84" s="107">
        <f aca="true" t="shared" si="40" ref="AO84:AP89">SUM(E84,J84,O84,T84,Y84,AD84,AI84)</f>
        <v>5</v>
      </c>
      <c r="AP84" s="7">
        <f t="shared" si="40"/>
        <v>5</v>
      </c>
      <c r="AQ84" s="17">
        <f aca="true" t="shared" si="41" ref="AQ84:AQ97">AP84/AO84</f>
        <v>1</v>
      </c>
      <c r="AR84" s="99">
        <f aca="true" t="shared" si="42" ref="AR84:AR97">SUM(G84,L84,Q84,V84,AA84,AF84,AK84)</f>
        <v>10</v>
      </c>
      <c r="AS84" s="97">
        <f aca="true" t="shared" si="43" ref="AS84:AS97">AR84/AO84</f>
        <v>2</v>
      </c>
      <c r="AT84" s="63">
        <f aca="true" t="shared" si="44" ref="AT84:AT97">SUM(H84,M84,R84,W84,AB84,AG84,AL84)</f>
        <v>4</v>
      </c>
      <c r="AU84" s="60">
        <f aca="true" t="shared" si="45" ref="AU84:AU97">AT84/AO84</f>
        <v>0.8</v>
      </c>
      <c r="AV84" s="126">
        <f aca="true" t="shared" si="46" ref="AV84:AV97">AP84+AR84*2+AT84*3</f>
        <v>37</v>
      </c>
      <c r="AW84" s="115">
        <f aca="true" t="shared" si="47" ref="AW84:AW97">AV84/AO84</f>
        <v>7.4</v>
      </c>
    </row>
    <row r="85" spans="1:49" ht="24.75" customHeight="1">
      <c r="A85" s="176">
        <v>2</v>
      </c>
      <c r="B85" s="173">
        <v>4</v>
      </c>
      <c r="C85" s="93" t="s">
        <v>98</v>
      </c>
      <c r="D85" s="3"/>
      <c r="E85" s="65"/>
      <c r="F85" s="10"/>
      <c r="G85" s="10"/>
      <c r="H85" s="10"/>
      <c r="I85" s="22"/>
      <c r="J85" s="74">
        <v>1</v>
      </c>
      <c r="K85" s="10">
        <v>0</v>
      </c>
      <c r="L85" s="10">
        <v>1</v>
      </c>
      <c r="M85" s="10">
        <v>0</v>
      </c>
      <c r="N85" s="27">
        <f>K85+L85*2+M85*3</f>
        <v>2</v>
      </c>
      <c r="O85" s="78">
        <v>0</v>
      </c>
      <c r="P85" s="10"/>
      <c r="Q85" s="10"/>
      <c r="R85" s="10"/>
      <c r="S85" s="33"/>
      <c r="T85" s="82"/>
      <c r="U85" s="10"/>
      <c r="V85" s="10"/>
      <c r="W85" s="10"/>
      <c r="X85" s="37"/>
      <c r="Y85" s="125">
        <v>1</v>
      </c>
      <c r="Z85" s="10">
        <v>0</v>
      </c>
      <c r="AA85" s="59">
        <v>0</v>
      </c>
      <c r="AB85" s="59">
        <v>1</v>
      </c>
      <c r="AC85" s="167">
        <f>Z85+AA85*2+AB85*3</f>
        <v>3</v>
      </c>
      <c r="AD85" s="70">
        <v>0</v>
      </c>
      <c r="AE85" s="10"/>
      <c r="AF85" s="10"/>
      <c r="AG85" s="10"/>
      <c r="AH85" s="46"/>
      <c r="AI85" s="91">
        <v>0</v>
      </c>
      <c r="AJ85" s="10"/>
      <c r="AK85" s="10"/>
      <c r="AL85" s="10"/>
      <c r="AM85" s="51"/>
      <c r="AO85" s="108">
        <f>SUM(E85,J85,O85,T85,Y85,AD85,AI85)</f>
        <v>2</v>
      </c>
      <c r="AP85" s="8">
        <f>SUM(F85,K85,P85,U85,Z85,AE85,AJ85)</f>
        <v>0</v>
      </c>
      <c r="AQ85" s="18">
        <f>AP85/AO85</f>
        <v>0</v>
      </c>
      <c r="AR85" s="59">
        <f>SUM(G85,L85,Q85,V85,AA85,AF85,AK85)</f>
        <v>1</v>
      </c>
      <c r="AS85" s="96">
        <f>AR85/AO85</f>
        <v>0.5</v>
      </c>
      <c r="AT85" s="10">
        <f>SUM(H85,M85,R85,W85,AB85,AG85,AL85)</f>
        <v>1</v>
      </c>
      <c r="AU85" s="61">
        <f>AT85/AO85</f>
        <v>0.5</v>
      </c>
      <c r="AV85" s="56">
        <f>AP85+AR85*2+AT85*3</f>
        <v>5</v>
      </c>
      <c r="AW85" s="116">
        <f>AV85/AO85</f>
        <v>2.5</v>
      </c>
    </row>
    <row r="86" spans="1:49" ht="24.75" customHeight="1">
      <c r="A86" s="176">
        <v>3</v>
      </c>
      <c r="B86" s="173">
        <v>6</v>
      </c>
      <c r="C86" s="93" t="s">
        <v>135</v>
      </c>
      <c r="D86" s="3"/>
      <c r="E86" s="65"/>
      <c r="F86" s="10"/>
      <c r="G86" s="10"/>
      <c r="H86" s="10"/>
      <c r="I86" s="22"/>
      <c r="J86" s="74"/>
      <c r="K86" s="10"/>
      <c r="L86" s="10"/>
      <c r="M86" s="10"/>
      <c r="N86" s="27"/>
      <c r="O86" s="78">
        <v>1</v>
      </c>
      <c r="P86" s="10">
        <v>0</v>
      </c>
      <c r="Q86" s="10">
        <v>0</v>
      </c>
      <c r="R86" s="10">
        <v>0</v>
      </c>
      <c r="S86" s="33">
        <f>P86+Q86*2+R86*3</f>
        <v>0</v>
      </c>
      <c r="T86" s="82"/>
      <c r="U86" s="10"/>
      <c r="V86" s="10"/>
      <c r="W86" s="10"/>
      <c r="X86" s="37"/>
      <c r="Y86" s="125">
        <v>1</v>
      </c>
      <c r="Z86" s="10">
        <v>2</v>
      </c>
      <c r="AA86" s="59">
        <v>0</v>
      </c>
      <c r="AB86" s="59">
        <v>0</v>
      </c>
      <c r="AC86" s="167">
        <f>Z86+AA86*2+AB86*3</f>
        <v>2</v>
      </c>
      <c r="AD86" s="70">
        <v>1</v>
      </c>
      <c r="AE86" s="10">
        <v>0</v>
      </c>
      <c r="AF86" s="10">
        <v>0</v>
      </c>
      <c r="AG86" s="10">
        <v>0</v>
      </c>
      <c r="AH86" s="168">
        <f>AE86+AF86*2+AG86*3</f>
        <v>0</v>
      </c>
      <c r="AI86" s="91">
        <v>1</v>
      </c>
      <c r="AJ86" s="10">
        <v>0</v>
      </c>
      <c r="AK86" s="10">
        <v>0</v>
      </c>
      <c r="AL86" s="10">
        <v>1</v>
      </c>
      <c r="AM86" s="51">
        <f>AJ86+AK86*2+AL86*3</f>
        <v>3</v>
      </c>
      <c r="AO86" s="108">
        <f>SUM(E86,J86,O86,T86,Y86,AD86,AI86)</f>
        <v>4</v>
      </c>
      <c r="AP86" s="8">
        <f>SUM(F86,K86,P86,U86,Z86,AE86,AJ86)</f>
        <v>2</v>
      </c>
      <c r="AQ86" s="18">
        <f>AP86/AO86</f>
        <v>0.5</v>
      </c>
      <c r="AR86" s="59">
        <f>SUM(G86,L86,Q86,V86,AA86,AF86,AK86)</f>
        <v>0</v>
      </c>
      <c r="AS86" s="96">
        <f>AR86/AO86</f>
        <v>0</v>
      </c>
      <c r="AT86" s="10">
        <f>SUM(H86,M86,R86,W86,AB86,AG86,AL86)</f>
        <v>1</v>
      </c>
      <c r="AU86" s="61">
        <f>AT86/AO86</f>
        <v>0.25</v>
      </c>
      <c r="AV86" s="56">
        <f>AP86+AR86*2+AT86*3</f>
        <v>5</v>
      </c>
      <c r="AW86" s="116">
        <f>AV86/AO86</f>
        <v>1.25</v>
      </c>
    </row>
    <row r="87" spans="1:49" ht="24.75" customHeight="1">
      <c r="A87" s="176">
        <v>4</v>
      </c>
      <c r="B87" s="173">
        <v>5</v>
      </c>
      <c r="C87" s="93" t="s">
        <v>97</v>
      </c>
      <c r="D87" s="3"/>
      <c r="E87" s="65"/>
      <c r="F87" s="10"/>
      <c r="G87" s="10"/>
      <c r="H87" s="10"/>
      <c r="I87" s="22"/>
      <c r="J87" s="74">
        <v>1</v>
      </c>
      <c r="K87" s="10">
        <v>0</v>
      </c>
      <c r="L87" s="10">
        <v>0</v>
      </c>
      <c r="M87" s="10">
        <v>0</v>
      </c>
      <c r="N87" s="27">
        <f>K87+L87*2+M87*3</f>
        <v>0</v>
      </c>
      <c r="O87" s="78"/>
      <c r="P87" s="10"/>
      <c r="Q87" s="10"/>
      <c r="R87" s="10"/>
      <c r="S87" s="33"/>
      <c r="T87" s="82"/>
      <c r="U87" s="10"/>
      <c r="V87" s="10"/>
      <c r="W87" s="10"/>
      <c r="X87" s="37"/>
      <c r="Y87" s="125"/>
      <c r="Z87" s="10"/>
      <c r="AA87" s="59"/>
      <c r="AB87" s="59"/>
      <c r="AC87" s="41"/>
      <c r="AD87" s="70"/>
      <c r="AE87" s="10"/>
      <c r="AF87" s="10"/>
      <c r="AG87" s="10"/>
      <c r="AH87" s="46"/>
      <c r="AI87" s="91"/>
      <c r="AJ87" s="10"/>
      <c r="AK87" s="10"/>
      <c r="AL87" s="10"/>
      <c r="AM87" s="51"/>
      <c r="AO87" s="108">
        <f t="shared" si="40"/>
        <v>1</v>
      </c>
      <c r="AP87" s="8">
        <f t="shared" si="40"/>
        <v>0</v>
      </c>
      <c r="AQ87" s="18">
        <f t="shared" si="41"/>
        <v>0</v>
      </c>
      <c r="AR87" s="59">
        <f t="shared" si="42"/>
        <v>0</v>
      </c>
      <c r="AS87" s="96">
        <f t="shared" si="43"/>
        <v>0</v>
      </c>
      <c r="AT87" s="10">
        <f t="shared" si="44"/>
        <v>0</v>
      </c>
      <c r="AU87" s="61">
        <f t="shared" si="45"/>
        <v>0</v>
      </c>
      <c r="AV87" s="56">
        <f t="shared" si="46"/>
        <v>0</v>
      </c>
      <c r="AW87" s="116">
        <f t="shared" si="47"/>
        <v>0</v>
      </c>
    </row>
    <row r="88" spans="1:49" ht="24.75" customHeight="1">
      <c r="A88" s="176">
        <v>5</v>
      </c>
      <c r="B88" s="173">
        <v>6</v>
      </c>
      <c r="C88" s="93"/>
      <c r="D88" s="3"/>
      <c r="E88" s="65"/>
      <c r="F88" s="10"/>
      <c r="G88" s="10"/>
      <c r="H88" s="10"/>
      <c r="I88" s="22"/>
      <c r="J88" s="74"/>
      <c r="K88" s="10"/>
      <c r="L88" s="10"/>
      <c r="M88" s="10"/>
      <c r="N88" s="27"/>
      <c r="O88" s="78"/>
      <c r="P88" s="10"/>
      <c r="Q88" s="10"/>
      <c r="R88" s="10"/>
      <c r="S88" s="33"/>
      <c r="T88" s="82"/>
      <c r="U88" s="10"/>
      <c r="V88" s="10"/>
      <c r="W88" s="10"/>
      <c r="X88" s="37"/>
      <c r="Y88" s="125"/>
      <c r="Z88" s="10"/>
      <c r="AA88" s="10"/>
      <c r="AB88" s="10"/>
      <c r="AC88" s="41"/>
      <c r="AD88" s="70"/>
      <c r="AE88" s="10"/>
      <c r="AF88" s="10"/>
      <c r="AG88" s="10"/>
      <c r="AH88" s="168"/>
      <c r="AI88" s="91"/>
      <c r="AJ88" s="10"/>
      <c r="AK88" s="10"/>
      <c r="AL88" s="10"/>
      <c r="AM88" s="51"/>
      <c r="AO88" s="108"/>
      <c r="AP88" s="8"/>
      <c r="AQ88" s="18"/>
      <c r="AR88" s="59"/>
      <c r="AS88" s="96"/>
      <c r="AT88" s="10"/>
      <c r="AU88" s="61"/>
      <c r="AV88" s="56"/>
      <c r="AW88" s="116"/>
    </row>
    <row r="89" spans="1:49" ht="24.75" customHeight="1">
      <c r="A89" s="176">
        <v>6</v>
      </c>
      <c r="B89" s="173">
        <v>7</v>
      </c>
      <c r="C89" s="93" t="s">
        <v>123</v>
      </c>
      <c r="D89" s="3"/>
      <c r="E89" s="65">
        <v>1</v>
      </c>
      <c r="F89" s="10">
        <v>0</v>
      </c>
      <c r="G89" s="10">
        <v>2</v>
      </c>
      <c r="H89" s="10">
        <v>0</v>
      </c>
      <c r="I89" s="22">
        <f>F89+G89*2+H89*3</f>
        <v>4</v>
      </c>
      <c r="J89" s="74">
        <v>1</v>
      </c>
      <c r="K89" s="10">
        <v>0</v>
      </c>
      <c r="L89" s="10">
        <v>2</v>
      </c>
      <c r="M89" s="10">
        <v>0</v>
      </c>
      <c r="N89" s="27">
        <f>K89+L89*2+M89*3</f>
        <v>4</v>
      </c>
      <c r="O89" s="78">
        <v>0</v>
      </c>
      <c r="P89" s="10"/>
      <c r="Q89" s="10"/>
      <c r="R89" s="10"/>
      <c r="S89" s="33"/>
      <c r="T89" s="82"/>
      <c r="U89" s="10"/>
      <c r="V89" s="10"/>
      <c r="W89" s="10"/>
      <c r="X89" s="37"/>
      <c r="Y89" s="125">
        <v>1</v>
      </c>
      <c r="Z89" s="10">
        <v>0</v>
      </c>
      <c r="AA89" s="10">
        <v>2</v>
      </c>
      <c r="AB89" s="10">
        <v>0</v>
      </c>
      <c r="AC89" s="167">
        <f>Z89+AA89*2+AB89*3</f>
        <v>4</v>
      </c>
      <c r="AD89" s="70">
        <v>1</v>
      </c>
      <c r="AE89" s="10">
        <v>0</v>
      </c>
      <c r="AF89" s="10">
        <v>0</v>
      </c>
      <c r="AG89" s="10">
        <v>0</v>
      </c>
      <c r="AH89" s="168">
        <f>AE89+AF89*2+AG89*3</f>
        <v>0</v>
      </c>
      <c r="AI89" s="91">
        <v>1</v>
      </c>
      <c r="AJ89" s="10">
        <v>0</v>
      </c>
      <c r="AK89" s="10">
        <v>0</v>
      </c>
      <c r="AL89" s="10">
        <v>0</v>
      </c>
      <c r="AM89" s="51">
        <f>AJ89+AK89*2+AL89*3</f>
        <v>0</v>
      </c>
      <c r="AO89" s="108">
        <f t="shared" si="40"/>
        <v>5</v>
      </c>
      <c r="AP89" s="8">
        <f t="shared" si="40"/>
        <v>0</v>
      </c>
      <c r="AQ89" s="18">
        <f t="shared" si="41"/>
        <v>0</v>
      </c>
      <c r="AR89" s="59">
        <f t="shared" si="42"/>
        <v>6</v>
      </c>
      <c r="AS89" s="96">
        <f t="shared" si="43"/>
        <v>1.2</v>
      </c>
      <c r="AT89" s="10">
        <f t="shared" si="44"/>
        <v>0</v>
      </c>
      <c r="AU89" s="61">
        <f t="shared" si="45"/>
        <v>0</v>
      </c>
      <c r="AV89" s="56">
        <f t="shared" si="46"/>
        <v>12</v>
      </c>
      <c r="AW89" s="116">
        <f t="shared" si="47"/>
        <v>2.4</v>
      </c>
    </row>
    <row r="90" spans="1:49" ht="24.75" customHeight="1">
      <c r="A90" s="176">
        <v>7</v>
      </c>
      <c r="B90" s="173">
        <v>8</v>
      </c>
      <c r="C90" s="93" t="s">
        <v>38</v>
      </c>
      <c r="D90" s="3"/>
      <c r="E90" s="65">
        <v>1</v>
      </c>
      <c r="F90" s="10">
        <v>0</v>
      </c>
      <c r="G90" s="10">
        <v>1</v>
      </c>
      <c r="H90" s="10">
        <v>3</v>
      </c>
      <c r="I90" s="22">
        <f>F90+G90*2+H90*3</f>
        <v>11</v>
      </c>
      <c r="J90" s="74"/>
      <c r="K90" s="10"/>
      <c r="L90" s="10"/>
      <c r="M90" s="10"/>
      <c r="N90" s="27">
        <f>K90+L90*2+M90*3</f>
        <v>0</v>
      </c>
      <c r="O90" s="78">
        <v>1</v>
      </c>
      <c r="P90" s="10">
        <v>0</v>
      </c>
      <c r="Q90" s="10">
        <v>2</v>
      </c>
      <c r="R90" s="10">
        <v>1</v>
      </c>
      <c r="S90" s="33">
        <f>P90+Q90*2+R90*3</f>
        <v>7</v>
      </c>
      <c r="T90" s="82"/>
      <c r="U90" s="10"/>
      <c r="V90" s="10"/>
      <c r="W90" s="10"/>
      <c r="X90" s="37"/>
      <c r="Y90" s="125">
        <v>1</v>
      </c>
      <c r="Z90" s="10">
        <v>0</v>
      </c>
      <c r="AA90" s="10">
        <v>1</v>
      </c>
      <c r="AB90" s="10">
        <v>2</v>
      </c>
      <c r="AC90" s="167">
        <f>Z90+AA90*2+AB90*3</f>
        <v>8</v>
      </c>
      <c r="AD90" s="70">
        <v>1</v>
      </c>
      <c r="AE90" s="10">
        <v>2</v>
      </c>
      <c r="AF90" s="10">
        <v>3</v>
      </c>
      <c r="AG90" s="10">
        <v>0</v>
      </c>
      <c r="AH90" s="168">
        <f>AE90+AF90*2+AG90*3</f>
        <v>8</v>
      </c>
      <c r="AI90" s="91">
        <v>1</v>
      </c>
      <c r="AJ90" s="10">
        <v>2</v>
      </c>
      <c r="AK90" s="10">
        <v>4</v>
      </c>
      <c r="AL90" s="10">
        <v>2</v>
      </c>
      <c r="AM90" s="51">
        <f>AJ90+AK90*2+AL90*3</f>
        <v>16</v>
      </c>
      <c r="AO90" s="108">
        <f>SUM(E90,J90,O90,T90,Y90,AD90,AI90)</f>
        <v>5</v>
      </c>
      <c r="AP90" s="8">
        <f>SUM(F90,K90,P90,U90,Z90,AE90,AJ90)</f>
        <v>4</v>
      </c>
      <c r="AQ90" s="18">
        <f t="shared" si="41"/>
        <v>0.8</v>
      </c>
      <c r="AR90" s="59">
        <f t="shared" si="42"/>
        <v>11</v>
      </c>
      <c r="AS90" s="96">
        <f t="shared" si="43"/>
        <v>2.2</v>
      </c>
      <c r="AT90" s="10">
        <f t="shared" si="44"/>
        <v>8</v>
      </c>
      <c r="AU90" s="61">
        <f t="shared" si="45"/>
        <v>1.6</v>
      </c>
      <c r="AV90" s="56">
        <f t="shared" si="46"/>
        <v>50</v>
      </c>
      <c r="AW90" s="116">
        <f t="shared" si="47"/>
        <v>10</v>
      </c>
    </row>
    <row r="91" spans="1:49" ht="24.75" customHeight="1">
      <c r="A91" s="176">
        <v>8</v>
      </c>
      <c r="B91" s="173">
        <v>8</v>
      </c>
      <c r="C91" s="93" t="s">
        <v>100</v>
      </c>
      <c r="D91" s="3"/>
      <c r="E91" s="65"/>
      <c r="F91" s="10"/>
      <c r="G91" s="10"/>
      <c r="H91" s="10"/>
      <c r="I91" s="22"/>
      <c r="J91" s="74">
        <v>1</v>
      </c>
      <c r="K91" s="10">
        <v>1</v>
      </c>
      <c r="L91" s="10">
        <v>0</v>
      </c>
      <c r="M91" s="10">
        <v>0</v>
      </c>
      <c r="N91" s="27"/>
      <c r="O91" s="78">
        <v>1</v>
      </c>
      <c r="P91" s="10">
        <v>0</v>
      </c>
      <c r="Q91" s="10">
        <v>0</v>
      </c>
      <c r="R91" s="10">
        <v>0</v>
      </c>
      <c r="S91" s="33">
        <f>P91+Q91*2+R91*3</f>
        <v>0</v>
      </c>
      <c r="T91" s="82"/>
      <c r="U91" s="10"/>
      <c r="V91" s="10"/>
      <c r="W91" s="10"/>
      <c r="X91" s="37"/>
      <c r="Y91" s="125">
        <v>0</v>
      </c>
      <c r="Z91" s="10"/>
      <c r="AA91" s="10"/>
      <c r="AB91" s="10"/>
      <c r="AC91" s="41"/>
      <c r="AD91" s="70">
        <v>1</v>
      </c>
      <c r="AE91" s="10">
        <v>0</v>
      </c>
      <c r="AF91" s="10">
        <v>0</v>
      </c>
      <c r="AG91" s="10">
        <v>0</v>
      </c>
      <c r="AH91" s="168">
        <f>AE91+AF91*2+AG91*3</f>
        <v>0</v>
      </c>
      <c r="AI91" s="91">
        <v>1</v>
      </c>
      <c r="AJ91" s="10">
        <v>0</v>
      </c>
      <c r="AK91" s="10">
        <v>0</v>
      </c>
      <c r="AL91" s="10">
        <v>0</v>
      </c>
      <c r="AM91" s="51">
        <f>AJ91+AK91*2+AL91*3</f>
        <v>0</v>
      </c>
      <c r="AO91" s="108">
        <f>SUM(E91,J91,O91,T91,Y91,AD91,AI91)</f>
        <v>4</v>
      </c>
      <c r="AP91" s="8">
        <f>SUM(F91,K91,P91,U91,Z91,AE91,AJ91)</f>
        <v>1</v>
      </c>
      <c r="AQ91" s="18">
        <f>AP91/AO91</f>
        <v>0.25</v>
      </c>
      <c r="AR91" s="59">
        <f>SUM(G91,L91,Q91,V91,AA91,AF91,AK91)</f>
        <v>0</v>
      </c>
      <c r="AS91" s="96">
        <f>AR91/AO91</f>
        <v>0</v>
      </c>
      <c r="AT91" s="10">
        <f>SUM(H91,M91,R91,W91,AB91,AG91,AL91)</f>
        <v>0</v>
      </c>
      <c r="AU91" s="61">
        <f>AT91/AO91</f>
        <v>0</v>
      </c>
      <c r="AV91" s="56">
        <f>AP91+AR91*2+AT91*3</f>
        <v>1</v>
      </c>
      <c r="AW91" s="116">
        <f>AV91/AO91</f>
        <v>0.25</v>
      </c>
    </row>
    <row r="92" spans="1:49" ht="24.75" customHeight="1">
      <c r="A92" s="176">
        <v>9</v>
      </c>
      <c r="B92" s="173">
        <v>9</v>
      </c>
      <c r="C92" s="93"/>
      <c r="D92" s="3"/>
      <c r="E92" s="65"/>
      <c r="F92" s="10"/>
      <c r="G92" s="10"/>
      <c r="H92" s="10"/>
      <c r="I92" s="22"/>
      <c r="J92" s="74"/>
      <c r="K92" s="10"/>
      <c r="L92" s="10"/>
      <c r="M92" s="10"/>
      <c r="N92" s="27"/>
      <c r="O92" s="78"/>
      <c r="P92" s="10"/>
      <c r="Q92" s="10"/>
      <c r="R92" s="10"/>
      <c r="S92" s="33"/>
      <c r="T92" s="82"/>
      <c r="U92" s="10"/>
      <c r="V92" s="10"/>
      <c r="W92" s="10"/>
      <c r="X92" s="37"/>
      <c r="Y92" s="125"/>
      <c r="Z92" s="10"/>
      <c r="AA92" s="10"/>
      <c r="AB92" s="10"/>
      <c r="AC92" s="167"/>
      <c r="AD92" s="70"/>
      <c r="AE92" s="10"/>
      <c r="AF92" s="10"/>
      <c r="AG92" s="10"/>
      <c r="AH92" s="168"/>
      <c r="AI92" s="91"/>
      <c r="AJ92" s="10"/>
      <c r="AK92" s="10"/>
      <c r="AL92" s="10"/>
      <c r="AM92" s="51"/>
      <c r="AO92" s="108"/>
      <c r="AP92" s="8"/>
      <c r="AQ92" s="18"/>
      <c r="AR92" s="59"/>
      <c r="AS92" s="96"/>
      <c r="AT92" s="10"/>
      <c r="AU92" s="61"/>
      <c r="AV92" s="56"/>
      <c r="AW92" s="116"/>
    </row>
    <row r="93" spans="1:49" ht="24.75" customHeight="1">
      <c r="A93" s="176">
        <v>10</v>
      </c>
      <c r="B93" s="173">
        <v>10</v>
      </c>
      <c r="C93" s="93" t="s">
        <v>121</v>
      </c>
      <c r="D93" s="3"/>
      <c r="E93" s="65">
        <v>1</v>
      </c>
      <c r="F93" s="10">
        <v>0</v>
      </c>
      <c r="G93" s="10">
        <v>0</v>
      </c>
      <c r="H93" s="10">
        <v>0</v>
      </c>
      <c r="I93" s="22">
        <f>F93+G93*2+H93*3</f>
        <v>0</v>
      </c>
      <c r="J93" s="74">
        <v>1</v>
      </c>
      <c r="K93" s="10">
        <v>0</v>
      </c>
      <c r="L93" s="10">
        <v>2</v>
      </c>
      <c r="M93" s="10">
        <v>1</v>
      </c>
      <c r="N93" s="27">
        <f>K93+L93*2+M93*3</f>
        <v>7</v>
      </c>
      <c r="O93" s="78">
        <v>1</v>
      </c>
      <c r="P93" s="10">
        <v>0</v>
      </c>
      <c r="Q93" s="10">
        <v>1</v>
      </c>
      <c r="R93" s="10">
        <v>0</v>
      </c>
      <c r="S93" s="33">
        <f>P93+Q93*2+R93*3</f>
        <v>2</v>
      </c>
      <c r="T93" s="82"/>
      <c r="U93" s="10"/>
      <c r="V93" s="10"/>
      <c r="W93" s="10"/>
      <c r="X93" s="37">
        <f>U93+V93*2+W93*3</f>
        <v>0</v>
      </c>
      <c r="Y93" s="125">
        <v>1</v>
      </c>
      <c r="Z93" s="10">
        <v>0</v>
      </c>
      <c r="AA93" s="10">
        <v>0</v>
      </c>
      <c r="AB93" s="10">
        <v>0</v>
      </c>
      <c r="AC93" s="167">
        <f>Z93+AA93*2+AB93*3</f>
        <v>0</v>
      </c>
      <c r="AD93" s="70">
        <v>1</v>
      </c>
      <c r="AE93" s="10">
        <v>1</v>
      </c>
      <c r="AF93" s="10">
        <v>1</v>
      </c>
      <c r="AG93" s="10">
        <v>0</v>
      </c>
      <c r="AH93" s="168">
        <f>AE93+AF93*2+AG93*3</f>
        <v>3</v>
      </c>
      <c r="AI93" s="91">
        <v>1</v>
      </c>
      <c r="AJ93" s="10">
        <v>0</v>
      </c>
      <c r="AK93" s="10">
        <v>0</v>
      </c>
      <c r="AL93" s="10">
        <v>0</v>
      </c>
      <c r="AM93" s="51">
        <f>AJ93+AK93*2+AL93*3</f>
        <v>0</v>
      </c>
      <c r="AO93" s="108">
        <f aca="true" t="shared" si="48" ref="AO93:AP97">SUM(E93,J93,O93,T93,Y93,AD93,AI93)</f>
        <v>6</v>
      </c>
      <c r="AP93" s="8">
        <f t="shared" si="48"/>
        <v>1</v>
      </c>
      <c r="AQ93" s="18">
        <f t="shared" si="41"/>
        <v>0.16666666666666666</v>
      </c>
      <c r="AR93" s="59">
        <f t="shared" si="42"/>
        <v>4</v>
      </c>
      <c r="AS93" s="96">
        <f t="shared" si="43"/>
        <v>0.6666666666666666</v>
      </c>
      <c r="AT93" s="10">
        <f t="shared" si="44"/>
        <v>1</v>
      </c>
      <c r="AU93" s="61">
        <f t="shared" si="45"/>
        <v>0.16666666666666666</v>
      </c>
      <c r="AV93" s="56">
        <f t="shared" si="46"/>
        <v>12</v>
      </c>
      <c r="AW93" s="116">
        <f t="shared" si="47"/>
        <v>2</v>
      </c>
    </row>
    <row r="94" spans="1:49" ht="24.75" customHeight="1">
      <c r="A94" s="176">
        <v>11</v>
      </c>
      <c r="B94" s="173">
        <v>11</v>
      </c>
      <c r="C94" s="93" t="s">
        <v>122</v>
      </c>
      <c r="D94" s="3"/>
      <c r="E94" s="65">
        <v>1</v>
      </c>
      <c r="F94" s="10">
        <v>1</v>
      </c>
      <c r="G94" s="10">
        <v>0</v>
      </c>
      <c r="H94" s="10">
        <v>0</v>
      </c>
      <c r="I94" s="22">
        <f>F94+G94*2+H94*3</f>
        <v>1</v>
      </c>
      <c r="J94" s="74">
        <v>1</v>
      </c>
      <c r="K94" s="10">
        <v>2</v>
      </c>
      <c r="L94" s="10">
        <v>5</v>
      </c>
      <c r="M94" s="10">
        <v>0</v>
      </c>
      <c r="N94" s="27">
        <f>K94+L94*2+M94*3</f>
        <v>12</v>
      </c>
      <c r="O94" s="78">
        <v>1</v>
      </c>
      <c r="P94" s="10">
        <v>0</v>
      </c>
      <c r="Q94" s="10">
        <v>1</v>
      </c>
      <c r="R94" s="10">
        <v>0</v>
      </c>
      <c r="S94" s="33">
        <f>P94+Q94*2+R94*3</f>
        <v>2</v>
      </c>
      <c r="T94" s="82"/>
      <c r="U94" s="10"/>
      <c r="V94" s="10"/>
      <c r="W94" s="10"/>
      <c r="X94" s="37"/>
      <c r="Y94" s="125">
        <v>0</v>
      </c>
      <c r="Z94" s="10"/>
      <c r="AA94" s="10"/>
      <c r="AB94" s="10"/>
      <c r="AC94" s="167"/>
      <c r="AD94" s="70">
        <v>1</v>
      </c>
      <c r="AE94" s="10">
        <v>1</v>
      </c>
      <c r="AF94" s="10">
        <v>5</v>
      </c>
      <c r="AG94" s="10">
        <v>0</v>
      </c>
      <c r="AH94" s="168">
        <f>AE94+AF94*2+AG94*3</f>
        <v>11</v>
      </c>
      <c r="AI94" s="91">
        <v>1</v>
      </c>
      <c r="AJ94" s="10">
        <v>3</v>
      </c>
      <c r="AK94" s="10">
        <v>3</v>
      </c>
      <c r="AL94" s="10">
        <v>0</v>
      </c>
      <c r="AM94" s="51">
        <f>AJ94+AK94*2+AL94*3</f>
        <v>9</v>
      </c>
      <c r="AO94" s="108">
        <f t="shared" si="48"/>
        <v>5</v>
      </c>
      <c r="AP94" s="8">
        <f t="shared" si="48"/>
        <v>7</v>
      </c>
      <c r="AQ94" s="18">
        <f t="shared" si="41"/>
        <v>1.4</v>
      </c>
      <c r="AR94" s="59">
        <f t="shared" si="42"/>
        <v>14</v>
      </c>
      <c r="AS94" s="96">
        <f t="shared" si="43"/>
        <v>2.8</v>
      </c>
      <c r="AT94" s="10">
        <f t="shared" si="44"/>
        <v>0</v>
      </c>
      <c r="AU94" s="61">
        <f t="shared" si="45"/>
        <v>0</v>
      </c>
      <c r="AV94" s="56">
        <f t="shared" si="46"/>
        <v>35</v>
      </c>
      <c r="AW94" s="116">
        <f t="shared" si="47"/>
        <v>7</v>
      </c>
    </row>
    <row r="95" spans="1:49" ht="24.75" customHeight="1">
      <c r="A95" s="176">
        <v>12</v>
      </c>
      <c r="B95" s="173">
        <v>12</v>
      </c>
      <c r="C95" s="93" t="s">
        <v>96</v>
      </c>
      <c r="D95" s="3"/>
      <c r="E95" s="65"/>
      <c r="F95" s="10"/>
      <c r="G95" s="10"/>
      <c r="H95" s="10"/>
      <c r="I95" s="22"/>
      <c r="J95" s="74">
        <v>1</v>
      </c>
      <c r="K95" s="10">
        <v>1</v>
      </c>
      <c r="L95" s="10">
        <v>2</v>
      </c>
      <c r="M95" s="10">
        <v>0</v>
      </c>
      <c r="N95" s="27">
        <f>K95+L95*2+M95*3</f>
        <v>5</v>
      </c>
      <c r="O95" s="78">
        <v>1</v>
      </c>
      <c r="P95" s="10">
        <v>0</v>
      </c>
      <c r="Q95" s="10">
        <v>0</v>
      </c>
      <c r="R95" s="10">
        <v>0</v>
      </c>
      <c r="S95" s="33">
        <f>P95+Q95*2+R95*3</f>
        <v>0</v>
      </c>
      <c r="T95" s="82"/>
      <c r="U95" s="10"/>
      <c r="V95" s="10"/>
      <c r="W95" s="10"/>
      <c r="X95" s="37"/>
      <c r="Y95" s="125">
        <v>1</v>
      </c>
      <c r="Z95" s="10">
        <v>0</v>
      </c>
      <c r="AA95" s="10">
        <v>4</v>
      </c>
      <c r="AB95" s="10">
        <v>0</v>
      </c>
      <c r="AC95" s="167">
        <f>Z95+AA95*2+AB95*3</f>
        <v>8</v>
      </c>
      <c r="AD95" s="70">
        <v>1</v>
      </c>
      <c r="AE95" s="10">
        <v>0</v>
      </c>
      <c r="AF95" s="10">
        <v>0</v>
      </c>
      <c r="AG95" s="10">
        <v>0</v>
      </c>
      <c r="AH95" s="168">
        <f>AE95+AF95*2+AG95*3</f>
        <v>0</v>
      </c>
      <c r="AI95" s="91">
        <v>1</v>
      </c>
      <c r="AJ95" s="10">
        <v>0</v>
      </c>
      <c r="AK95" s="10">
        <v>1</v>
      </c>
      <c r="AL95" s="10">
        <v>0</v>
      </c>
      <c r="AM95" s="51">
        <f>AJ95+AK95*2+AL95*3</f>
        <v>2</v>
      </c>
      <c r="AO95" s="108">
        <f t="shared" si="48"/>
        <v>5</v>
      </c>
      <c r="AP95" s="8">
        <f t="shared" si="48"/>
        <v>1</v>
      </c>
      <c r="AQ95" s="18">
        <f>AP95/AO95</f>
        <v>0.2</v>
      </c>
      <c r="AR95" s="59">
        <f>SUM(G95,L95,Q95,V95,AA95,AF95,AK95)</f>
        <v>7</v>
      </c>
      <c r="AS95" s="96">
        <f>AR95/AO95</f>
        <v>1.4</v>
      </c>
      <c r="AT95" s="10">
        <f>SUM(H95,M95,R95,W95,AB95,AG95,AL95)</f>
        <v>0</v>
      </c>
      <c r="AU95" s="61">
        <f>AT95/AO95</f>
        <v>0</v>
      </c>
      <c r="AV95" s="56">
        <f>AP95+AR95*2+AT95*3</f>
        <v>15</v>
      </c>
      <c r="AW95" s="116">
        <f>AV95/AO95</f>
        <v>3</v>
      </c>
    </row>
    <row r="96" spans="1:49" ht="24.75" customHeight="1">
      <c r="A96" s="176">
        <v>13</v>
      </c>
      <c r="B96" s="173" t="s">
        <v>99</v>
      </c>
      <c r="C96" s="93" t="s">
        <v>126</v>
      </c>
      <c r="D96" s="3"/>
      <c r="E96" s="65">
        <v>1</v>
      </c>
      <c r="F96" s="10">
        <v>0</v>
      </c>
      <c r="G96" s="10">
        <v>0</v>
      </c>
      <c r="H96" s="10">
        <v>0</v>
      </c>
      <c r="I96" s="22">
        <f>F96+G96*2+H96*3</f>
        <v>0</v>
      </c>
      <c r="J96" s="74">
        <v>1</v>
      </c>
      <c r="K96" s="10">
        <v>0</v>
      </c>
      <c r="L96" s="10">
        <v>0</v>
      </c>
      <c r="M96" s="10">
        <v>0</v>
      </c>
      <c r="N96" s="27">
        <f>K96+L96*2+M96*3</f>
        <v>0</v>
      </c>
      <c r="O96" s="78">
        <v>1</v>
      </c>
      <c r="P96" s="10">
        <v>0</v>
      </c>
      <c r="Q96" s="10">
        <v>0</v>
      </c>
      <c r="R96" s="10">
        <v>0</v>
      </c>
      <c r="S96" s="33">
        <f>P96+Q96*2+R96*3</f>
        <v>0</v>
      </c>
      <c r="T96" s="82"/>
      <c r="U96" s="10"/>
      <c r="V96" s="10"/>
      <c r="W96" s="10"/>
      <c r="X96" s="37"/>
      <c r="Y96" s="125">
        <v>1</v>
      </c>
      <c r="Z96" s="10">
        <v>0</v>
      </c>
      <c r="AA96" s="10">
        <v>0</v>
      </c>
      <c r="AB96" s="10">
        <v>0</v>
      </c>
      <c r="AC96" s="167">
        <f>Z96+AA96*2+AB96*3</f>
        <v>0</v>
      </c>
      <c r="AD96" s="70">
        <v>0</v>
      </c>
      <c r="AE96" s="10"/>
      <c r="AF96" s="10"/>
      <c r="AG96" s="10"/>
      <c r="AH96" s="168"/>
      <c r="AI96" s="91">
        <v>1</v>
      </c>
      <c r="AJ96" s="10">
        <v>0</v>
      </c>
      <c r="AK96" s="10">
        <v>3</v>
      </c>
      <c r="AL96" s="10">
        <v>0</v>
      </c>
      <c r="AM96" s="51">
        <f>AJ96+AK96*2+AL96*3</f>
        <v>6</v>
      </c>
      <c r="AO96" s="108">
        <f t="shared" si="48"/>
        <v>5</v>
      </c>
      <c r="AP96" s="8">
        <f t="shared" si="48"/>
        <v>0</v>
      </c>
      <c r="AQ96" s="18">
        <f t="shared" si="41"/>
        <v>0</v>
      </c>
      <c r="AR96" s="59">
        <f t="shared" si="42"/>
        <v>3</v>
      </c>
      <c r="AS96" s="96">
        <f t="shared" si="43"/>
        <v>0.6</v>
      </c>
      <c r="AT96" s="10">
        <f t="shared" si="44"/>
        <v>0</v>
      </c>
      <c r="AU96" s="61">
        <f t="shared" si="45"/>
        <v>0</v>
      </c>
      <c r="AV96" s="56">
        <f t="shared" si="46"/>
        <v>6</v>
      </c>
      <c r="AW96" s="116">
        <f t="shared" si="47"/>
        <v>1.2</v>
      </c>
    </row>
    <row r="97" spans="1:49" ht="24.75" customHeight="1">
      <c r="A97" s="176">
        <v>14</v>
      </c>
      <c r="B97" s="173">
        <v>13</v>
      </c>
      <c r="C97" s="93" t="s">
        <v>125</v>
      </c>
      <c r="D97" s="3"/>
      <c r="E97" s="65">
        <v>1</v>
      </c>
      <c r="F97" s="10">
        <v>0</v>
      </c>
      <c r="G97" s="10">
        <v>0</v>
      </c>
      <c r="H97" s="10">
        <v>0</v>
      </c>
      <c r="I97" s="22">
        <f>F97+G97*2+H97*3</f>
        <v>0</v>
      </c>
      <c r="J97" s="74"/>
      <c r="K97" s="10"/>
      <c r="L97" s="10"/>
      <c r="M97" s="10"/>
      <c r="N97" s="27"/>
      <c r="O97" s="78">
        <v>0</v>
      </c>
      <c r="P97" s="10"/>
      <c r="Q97" s="10"/>
      <c r="R97" s="10"/>
      <c r="S97" s="33"/>
      <c r="T97" s="82"/>
      <c r="U97" s="10"/>
      <c r="V97" s="10"/>
      <c r="W97" s="10"/>
      <c r="X97" s="37"/>
      <c r="Y97" s="125">
        <v>0</v>
      </c>
      <c r="Z97" s="101"/>
      <c r="AA97" s="101"/>
      <c r="AB97" s="101"/>
      <c r="AC97" s="167"/>
      <c r="AD97" s="70"/>
      <c r="AE97" s="10"/>
      <c r="AF97" s="10"/>
      <c r="AG97" s="10"/>
      <c r="AH97" s="168"/>
      <c r="AI97" s="91"/>
      <c r="AJ97" s="10"/>
      <c r="AK97" s="10"/>
      <c r="AL97" s="10"/>
      <c r="AM97" s="51"/>
      <c r="AO97" s="108">
        <f t="shared" si="48"/>
        <v>1</v>
      </c>
      <c r="AP97" s="8">
        <f t="shared" si="48"/>
        <v>0</v>
      </c>
      <c r="AQ97" s="18">
        <f t="shared" si="41"/>
        <v>0</v>
      </c>
      <c r="AR97" s="59">
        <f t="shared" si="42"/>
        <v>0</v>
      </c>
      <c r="AS97" s="96">
        <f t="shared" si="43"/>
        <v>0</v>
      </c>
      <c r="AT97" s="10">
        <f t="shared" si="44"/>
        <v>0</v>
      </c>
      <c r="AU97" s="61">
        <f t="shared" si="45"/>
        <v>0</v>
      </c>
      <c r="AV97" s="56">
        <f t="shared" si="46"/>
        <v>0</v>
      </c>
      <c r="AW97" s="116">
        <f t="shared" si="47"/>
        <v>0</v>
      </c>
    </row>
    <row r="98" spans="1:49" ht="24.75" customHeight="1">
      <c r="A98" s="176">
        <v>15</v>
      </c>
      <c r="B98" s="173">
        <v>14</v>
      </c>
      <c r="C98" s="93"/>
      <c r="D98" s="3"/>
      <c r="E98" s="65"/>
      <c r="F98" s="10"/>
      <c r="G98" s="10"/>
      <c r="H98" s="10"/>
      <c r="I98" s="22"/>
      <c r="J98" s="74"/>
      <c r="K98" s="10"/>
      <c r="L98" s="10"/>
      <c r="M98" s="10"/>
      <c r="N98" s="27"/>
      <c r="O98" s="78"/>
      <c r="P98" s="10"/>
      <c r="Q98" s="10"/>
      <c r="R98" s="10"/>
      <c r="S98" s="33"/>
      <c r="T98" s="82"/>
      <c r="U98" s="10"/>
      <c r="V98" s="10"/>
      <c r="W98" s="10"/>
      <c r="X98" s="37"/>
      <c r="Y98" s="125"/>
      <c r="Z98" s="101"/>
      <c r="AA98" s="101"/>
      <c r="AB98" s="101"/>
      <c r="AC98" s="167"/>
      <c r="AD98" s="70"/>
      <c r="AE98" s="10"/>
      <c r="AF98" s="10"/>
      <c r="AG98" s="10"/>
      <c r="AH98" s="168"/>
      <c r="AI98" s="91"/>
      <c r="AJ98" s="10"/>
      <c r="AK98" s="10"/>
      <c r="AL98" s="10"/>
      <c r="AM98" s="51"/>
      <c r="AO98" s="108"/>
      <c r="AP98" s="8"/>
      <c r="AQ98" s="18"/>
      <c r="AR98" s="59"/>
      <c r="AS98" s="96"/>
      <c r="AT98" s="10"/>
      <c r="AU98" s="61"/>
      <c r="AV98" s="56"/>
      <c r="AW98" s="116"/>
    </row>
    <row r="99" spans="1:49" ht="24.75" customHeight="1" thickBot="1">
      <c r="A99" s="177">
        <v>16</v>
      </c>
      <c r="B99" s="174">
        <v>15</v>
      </c>
      <c r="C99" s="94" t="s">
        <v>124</v>
      </c>
      <c r="D99" s="3"/>
      <c r="E99" s="66"/>
      <c r="F99" s="10"/>
      <c r="G99" s="10"/>
      <c r="H99" s="10"/>
      <c r="I99" s="22"/>
      <c r="J99" s="75"/>
      <c r="K99" s="11"/>
      <c r="L99" s="10"/>
      <c r="M99" s="10"/>
      <c r="N99" s="27"/>
      <c r="O99" s="79">
        <v>1</v>
      </c>
      <c r="P99" s="10">
        <v>9</v>
      </c>
      <c r="Q99" s="10">
        <v>4</v>
      </c>
      <c r="R99" s="10">
        <v>2</v>
      </c>
      <c r="S99" s="33">
        <f>P99+Q99*2+R99*3</f>
        <v>23</v>
      </c>
      <c r="T99" s="83"/>
      <c r="U99" s="10"/>
      <c r="V99" s="10"/>
      <c r="W99" s="10"/>
      <c r="X99" s="122"/>
      <c r="Y99" s="118">
        <v>1</v>
      </c>
      <c r="Z99" s="11">
        <v>8</v>
      </c>
      <c r="AA99" s="10">
        <v>3</v>
      </c>
      <c r="AB99" s="10">
        <v>1</v>
      </c>
      <c r="AC99" s="167">
        <f>Z99+AA99*2+AB99*3</f>
        <v>17</v>
      </c>
      <c r="AD99" s="71">
        <v>1</v>
      </c>
      <c r="AE99" s="10">
        <v>4</v>
      </c>
      <c r="AF99" s="10">
        <v>4</v>
      </c>
      <c r="AG99" s="10">
        <v>0</v>
      </c>
      <c r="AH99" s="168">
        <f>AE99+AF99*2+AG99*3</f>
        <v>12</v>
      </c>
      <c r="AI99" s="92">
        <v>1</v>
      </c>
      <c r="AJ99" s="11">
        <v>2</v>
      </c>
      <c r="AK99" s="10">
        <v>2</v>
      </c>
      <c r="AL99" s="10">
        <v>1</v>
      </c>
      <c r="AM99" s="51">
        <f>AJ99+AK99*2+AL99*3</f>
        <v>9</v>
      </c>
      <c r="AO99" s="109">
        <f>SUM(E99,J99,O99,T99,Y99,AD99,AI99)</f>
        <v>4</v>
      </c>
      <c r="AP99" s="15">
        <f>SUM(F99,K99,P99,U99,Z99,AE99,AJ99)</f>
        <v>23</v>
      </c>
      <c r="AQ99" s="19">
        <f>AP99/AO99</f>
        <v>5.75</v>
      </c>
      <c r="AR99" s="100">
        <f>SUM(G99,L99,Q99,V99,AA99,AF99,AK99)</f>
        <v>13</v>
      </c>
      <c r="AS99" s="98">
        <f>AR99/AO99</f>
        <v>3.25</v>
      </c>
      <c r="AT99" s="11">
        <f>SUM(H99,M99,R99,W99,AB99,AG99,AL99)</f>
        <v>4</v>
      </c>
      <c r="AU99" s="62">
        <f>AT99/AO99</f>
        <v>1</v>
      </c>
      <c r="AV99" s="113">
        <f>AP99+AR99*2+AT99*3</f>
        <v>61</v>
      </c>
      <c r="AW99" s="117">
        <f>AV99/AO99</f>
        <v>15.25</v>
      </c>
    </row>
    <row r="100" spans="1:49" ht="27" customHeight="1" thickBot="1">
      <c r="A100" s="128"/>
      <c r="B100" s="2"/>
      <c r="F100" s="24">
        <f>SUM(F84:F99)</f>
        <v>3</v>
      </c>
      <c r="G100" s="24">
        <f>SUM(G84:G99)</f>
        <v>4</v>
      </c>
      <c r="H100" s="24">
        <f>SUM(H84:H99)</f>
        <v>4</v>
      </c>
      <c r="I100" s="23">
        <f>SUM(I84:I99)</f>
        <v>23</v>
      </c>
      <c r="K100" s="76">
        <f>SUM(K84:K99)</f>
        <v>4</v>
      </c>
      <c r="L100" s="29">
        <f>SUM(L84:L99)</f>
        <v>12</v>
      </c>
      <c r="M100" s="29">
        <f>SUM(M84:M99)</f>
        <v>1</v>
      </c>
      <c r="N100" s="28">
        <f>SUM(N84:N99)</f>
        <v>30</v>
      </c>
      <c r="P100" s="80">
        <f>SUM(P84:P99)</f>
        <v>9</v>
      </c>
      <c r="Q100" s="35">
        <f>SUM(Q84:Q99)</f>
        <v>10</v>
      </c>
      <c r="R100" s="35">
        <f>SUM(R84:R99)</f>
        <v>5</v>
      </c>
      <c r="S100" s="34">
        <f>SUM(S84:S99)</f>
        <v>44</v>
      </c>
      <c r="U100" s="84">
        <f>SUM(U84:U99)</f>
        <v>0</v>
      </c>
      <c r="V100" s="38">
        <f>SUM(V84:V99)</f>
        <v>0</v>
      </c>
      <c r="W100" s="38">
        <f>SUM(W84:W99)</f>
        <v>0</v>
      </c>
      <c r="X100" s="120">
        <f>SUM(X84:X99)</f>
        <v>0</v>
      </c>
      <c r="Y100" s="110"/>
      <c r="Z100" s="87">
        <f>SUM(Z84:Z99)</f>
        <v>12</v>
      </c>
      <c r="AA100" s="43">
        <f>SUM(AA84:AA99)</f>
        <v>12</v>
      </c>
      <c r="AB100" s="43">
        <f>SUM(AB84:AB99)</f>
        <v>5</v>
      </c>
      <c r="AC100" s="42">
        <f>SUM(AC84:AC99)</f>
        <v>51</v>
      </c>
      <c r="AE100" s="88">
        <f>SUM(AE84:AE99)</f>
        <v>9</v>
      </c>
      <c r="AF100" s="48">
        <f>SUM(AF84:AF99)</f>
        <v>16</v>
      </c>
      <c r="AG100" s="48">
        <f>SUM(AG84:AG99)</f>
        <v>0</v>
      </c>
      <c r="AH100" s="47">
        <f>SUM(AH84:AH99)</f>
        <v>41</v>
      </c>
      <c r="AJ100" s="89">
        <f>SUM(AJ84:AJ99)</f>
        <v>7</v>
      </c>
      <c r="AK100" s="54">
        <f>SUM(AK84:AK99)</f>
        <v>15</v>
      </c>
      <c r="AL100" s="54">
        <f>SUM(AL84:AL99)</f>
        <v>4</v>
      </c>
      <c r="AM100" s="52">
        <f>SUM(AM84:AM99)</f>
        <v>49</v>
      </c>
      <c r="AP100" s="11">
        <f>SUM(AP84:AP99)</f>
        <v>44</v>
      </c>
      <c r="AQ100" s="9"/>
      <c r="AR100" s="11">
        <f>SUM(AR84:AR99)</f>
        <v>69</v>
      </c>
      <c r="AS100" s="9"/>
      <c r="AT100" s="11">
        <f>SUM(AT84:AT99)</f>
        <v>19</v>
      </c>
      <c r="AU100" s="9"/>
      <c r="AV100" s="112">
        <f>SUM(AV84:AV99)</f>
        <v>239</v>
      </c>
      <c r="AW100" s="16"/>
    </row>
    <row r="101" spans="1:49" ht="21" customHeight="1">
      <c r="A101" s="128"/>
      <c r="I101" s="5">
        <f>F100+G100*2+H100*3</f>
        <v>23</v>
      </c>
      <c r="N101" s="5">
        <f>K100+L100*2+M100*3</f>
        <v>31</v>
      </c>
      <c r="S101" s="5">
        <f>P100+Q100*2+R100*3</f>
        <v>44</v>
      </c>
      <c r="X101" s="5">
        <f>U100+V100*2+W100*3</f>
        <v>0</v>
      </c>
      <c r="AC101" s="5">
        <f>Z100+AA100*2+AB100*3</f>
        <v>51</v>
      </c>
      <c r="AH101" s="5">
        <f>AE100+AF100*2+AG100*3</f>
        <v>41</v>
      </c>
      <c r="AM101" s="5">
        <f>AJ100+AK100*2+AL100*3</f>
        <v>49</v>
      </c>
      <c r="AP101" s="12">
        <f>SUM(F100,K100,P100,U100,Z100,AE100,AJ100)</f>
        <v>44</v>
      </c>
      <c r="AQ101" s="4"/>
      <c r="AR101" s="12">
        <f>SUM(G100,L100,Q100,V100,AA100,AF100,AK100)</f>
        <v>69</v>
      </c>
      <c r="AS101" s="4"/>
      <c r="AT101" s="12">
        <f>SUM(H100,M100,R100,W100,AB100,AG100,AL100)</f>
        <v>19</v>
      </c>
      <c r="AV101" s="5">
        <f>AP100+AR100*2+AT100*3</f>
        <v>239</v>
      </c>
      <c r="AW101" s="6"/>
    </row>
    <row r="102" ht="21" customHeight="1">
      <c r="A102" s="128"/>
    </row>
    <row r="103" spans="1:3" ht="21" customHeight="1" thickBot="1">
      <c r="A103" s="128"/>
      <c r="B103" s="104" t="s">
        <v>50</v>
      </c>
      <c r="C103" s="57"/>
    </row>
    <row r="104" spans="1:49" ht="62.25" customHeight="1" thickBot="1">
      <c r="A104" s="128"/>
      <c r="D104" s="13"/>
      <c r="E104" s="199" t="s">
        <v>80</v>
      </c>
      <c r="F104" s="200"/>
      <c r="G104" s="200"/>
      <c r="H104" s="200"/>
      <c r="I104" s="201"/>
      <c r="J104" s="202" t="s">
        <v>81</v>
      </c>
      <c r="K104" s="203"/>
      <c r="L104" s="203"/>
      <c r="M104" s="203"/>
      <c r="N104" s="204"/>
      <c r="O104" s="196" t="s">
        <v>35</v>
      </c>
      <c r="P104" s="197"/>
      <c r="Q104" s="197"/>
      <c r="R104" s="197"/>
      <c r="S104" s="198"/>
      <c r="T104" s="193" t="s">
        <v>116</v>
      </c>
      <c r="U104" s="194"/>
      <c r="V104" s="194"/>
      <c r="W104" s="194"/>
      <c r="X104" s="195"/>
      <c r="Y104" s="181" t="s">
        <v>120</v>
      </c>
      <c r="Z104" s="182"/>
      <c r="AA104" s="182"/>
      <c r="AB104" s="182"/>
      <c r="AC104" s="183"/>
      <c r="AD104" s="184" t="s">
        <v>128</v>
      </c>
      <c r="AE104" s="185"/>
      <c r="AF104" s="185"/>
      <c r="AG104" s="185"/>
      <c r="AH104" s="186"/>
      <c r="AI104" s="187" t="s">
        <v>136</v>
      </c>
      <c r="AJ104" s="188"/>
      <c r="AK104" s="188"/>
      <c r="AL104" s="188"/>
      <c r="AM104" s="189"/>
      <c r="AN104" s="95"/>
      <c r="AO104" s="190" t="s">
        <v>10</v>
      </c>
      <c r="AP104" s="191"/>
      <c r="AQ104" s="191"/>
      <c r="AR104" s="191"/>
      <c r="AS104" s="191"/>
      <c r="AT104" s="191"/>
      <c r="AU104" s="191"/>
      <c r="AV104" s="191"/>
      <c r="AW104" s="192"/>
    </row>
    <row r="105" spans="1:49" ht="118.5" customHeight="1" thickBot="1">
      <c r="A105" s="127" t="s">
        <v>12</v>
      </c>
      <c r="B105" s="58" t="s">
        <v>0</v>
      </c>
      <c r="C105" s="30" t="s">
        <v>1</v>
      </c>
      <c r="D105" s="14"/>
      <c r="E105" s="103" t="s">
        <v>14</v>
      </c>
      <c r="F105" s="20" t="s">
        <v>2</v>
      </c>
      <c r="G105" s="20" t="s">
        <v>3</v>
      </c>
      <c r="H105" s="20" t="s">
        <v>4</v>
      </c>
      <c r="I105" s="21" t="s">
        <v>5</v>
      </c>
      <c r="J105" s="72" t="s">
        <v>14</v>
      </c>
      <c r="K105" s="25" t="s">
        <v>2</v>
      </c>
      <c r="L105" s="25" t="s">
        <v>3</v>
      </c>
      <c r="M105" s="25" t="s">
        <v>4</v>
      </c>
      <c r="N105" s="26" t="s">
        <v>5</v>
      </c>
      <c r="O105" s="86" t="s">
        <v>14</v>
      </c>
      <c r="P105" s="31" t="s">
        <v>2</v>
      </c>
      <c r="Q105" s="31" t="s">
        <v>3</v>
      </c>
      <c r="R105" s="31" t="s">
        <v>4</v>
      </c>
      <c r="S105" s="32" t="s">
        <v>5</v>
      </c>
      <c r="T105" s="85" t="s">
        <v>14</v>
      </c>
      <c r="U105" s="36" t="s">
        <v>2</v>
      </c>
      <c r="V105" s="36" t="s">
        <v>3</v>
      </c>
      <c r="W105" s="36" t="s">
        <v>4</v>
      </c>
      <c r="X105" s="121" t="s">
        <v>5</v>
      </c>
      <c r="Y105" s="123" t="s">
        <v>14</v>
      </c>
      <c r="Z105" s="39" t="s">
        <v>2</v>
      </c>
      <c r="AA105" s="39" t="s">
        <v>3</v>
      </c>
      <c r="AB105" s="39" t="s">
        <v>4</v>
      </c>
      <c r="AC105" s="40" t="s">
        <v>5</v>
      </c>
      <c r="AD105" s="68" t="s">
        <v>14</v>
      </c>
      <c r="AE105" s="44" t="s">
        <v>2</v>
      </c>
      <c r="AF105" s="44" t="s">
        <v>3</v>
      </c>
      <c r="AG105" s="44" t="s">
        <v>4</v>
      </c>
      <c r="AH105" s="45" t="s">
        <v>5</v>
      </c>
      <c r="AI105" s="49" t="s">
        <v>14</v>
      </c>
      <c r="AJ105" s="49" t="s">
        <v>2</v>
      </c>
      <c r="AK105" s="49" t="s">
        <v>3</v>
      </c>
      <c r="AL105" s="49" t="s">
        <v>4</v>
      </c>
      <c r="AM105" s="50" t="s">
        <v>5</v>
      </c>
      <c r="AO105" s="119" t="s">
        <v>13</v>
      </c>
      <c r="AP105" s="114" t="s">
        <v>2</v>
      </c>
      <c r="AQ105" s="114" t="s">
        <v>6</v>
      </c>
      <c r="AR105" s="114" t="s">
        <v>3</v>
      </c>
      <c r="AS105" s="114" t="s">
        <v>7</v>
      </c>
      <c r="AT105" s="114" t="s">
        <v>4</v>
      </c>
      <c r="AU105" s="114" t="s">
        <v>8</v>
      </c>
      <c r="AV105" s="55" t="s">
        <v>11</v>
      </c>
      <c r="AW105" s="55" t="s">
        <v>9</v>
      </c>
    </row>
    <row r="106" spans="1:49" ht="24.75" customHeight="1">
      <c r="A106" s="175">
        <v>1</v>
      </c>
      <c r="B106" s="162">
        <v>4</v>
      </c>
      <c r="C106" s="111" t="s">
        <v>39</v>
      </c>
      <c r="D106" s="3"/>
      <c r="E106" s="67">
        <v>1</v>
      </c>
      <c r="F106" s="10">
        <v>0</v>
      </c>
      <c r="G106" s="10">
        <v>0</v>
      </c>
      <c r="H106" s="10">
        <v>0</v>
      </c>
      <c r="I106" s="22">
        <f>F106+G106*2+H106*3</f>
        <v>0</v>
      </c>
      <c r="J106" s="73">
        <v>1</v>
      </c>
      <c r="K106" s="10">
        <v>0</v>
      </c>
      <c r="L106" s="10">
        <v>0</v>
      </c>
      <c r="M106" s="10">
        <v>1</v>
      </c>
      <c r="N106" s="27">
        <f>K106+L106*2+M106*3</f>
        <v>3</v>
      </c>
      <c r="O106" s="77"/>
      <c r="P106" s="63"/>
      <c r="Q106" s="10"/>
      <c r="R106" s="10"/>
      <c r="S106" s="33"/>
      <c r="T106" s="81">
        <v>1</v>
      </c>
      <c r="U106" s="63">
        <v>0</v>
      </c>
      <c r="V106" s="10">
        <v>0</v>
      </c>
      <c r="W106" s="10">
        <v>0</v>
      </c>
      <c r="X106" s="37">
        <f>U106+V106*2+W106*3</f>
        <v>0</v>
      </c>
      <c r="Y106" s="124">
        <v>1</v>
      </c>
      <c r="Z106" s="63">
        <v>0</v>
      </c>
      <c r="AA106" s="59">
        <v>1</v>
      </c>
      <c r="AB106" s="59">
        <v>0</v>
      </c>
      <c r="AC106" s="41">
        <f>Z106+AA106*2+AB106*3</f>
        <v>2</v>
      </c>
      <c r="AD106" s="69">
        <v>1</v>
      </c>
      <c r="AE106" s="63">
        <v>0</v>
      </c>
      <c r="AF106" s="10">
        <v>1</v>
      </c>
      <c r="AG106" s="10">
        <v>1</v>
      </c>
      <c r="AH106" s="168">
        <f>AE106+AF106*2+AG106*3</f>
        <v>5</v>
      </c>
      <c r="AI106" s="90">
        <v>1</v>
      </c>
      <c r="AJ106" s="63">
        <v>1</v>
      </c>
      <c r="AK106" s="10">
        <v>1</v>
      </c>
      <c r="AL106" s="10">
        <v>0</v>
      </c>
      <c r="AM106" s="51">
        <f>AJ106+AK106*2+AL106*3</f>
        <v>3</v>
      </c>
      <c r="AO106" s="108">
        <f aca="true" t="shared" si="49" ref="AO106:AP110">SUM(E106,J106,O106,T106,Y106,AD106,AI106)</f>
        <v>6</v>
      </c>
      <c r="AP106" s="8">
        <f t="shared" si="49"/>
        <v>1</v>
      </c>
      <c r="AQ106" s="18">
        <f>AP106/AO106</f>
        <v>0.16666666666666666</v>
      </c>
      <c r="AR106" s="59">
        <f>SUM(G106,L106,Q106,V106,AA106,AF106,AK106)</f>
        <v>3</v>
      </c>
      <c r="AS106" s="96">
        <f>AR106/AO106</f>
        <v>0.5</v>
      </c>
      <c r="AT106" s="10">
        <f>SUM(H106,M106,R106,W106,AB106,AG106,AL106)</f>
        <v>2</v>
      </c>
      <c r="AU106" s="61">
        <f>AT106/AO106</f>
        <v>0.3333333333333333</v>
      </c>
      <c r="AV106" s="56">
        <f>AP106+AR106*2+AT106*3</f>
        <v>13</v>
      </c>
      <c r="AW106" s="116">
        <f>AV106/AO106</f>
        <v>2.1666666666666665</v>
      </c>
    </row>
    <row r="107" spans="1:49" ht="24.75" customHeight="1">
      <c r="A107" s="176">
        <v>2</v>
      </c>
      <c r="B107" s="163">
        <v>5</v>
      </c>
      <c r="C107" s="93" t="s">
        <v>40</v>
      </c>
      <c r="D107" s="3"/>
      <c r="E107" s="65">
        <v>1</v>
      </c>
      <c r="F107" s="10">
        <v>2</v>
      </c>
      <c r="G107" s="10">
        <v>0</v>
      </c>
      <c r="H107" s="10">
        <v>1</v>
      </c>
      <c r="I107" s="22">
        <f>F107+G107*2+H107*3</f>
        <v>5</v>
      </c>
      <c r="J107" s="74">
        <v>1</v>
      </c>
      <c r="K107" s="10">
        <v>0</v>
      </c>
      <c r="L107" s="10">
        <v>0</v>
      </c>
      <c r="M107" s="10">
        <v>0</v>
      </c>
      <c r="N107" s="27">
        <f>K107+L107*2+M107*3</f>
        <v>0</v>
      </c>
      <c r="O107" s="78"/>
      <c r="P107" s="10"/>
      <c r="Q107" s="10"/>
      <c r="R107" s="10"/>
      <c r="S107" s="33"/>
      <c r="T107" s="82">
        <v>1</v>
      </c>
      <c r="U107" s="10">
        <v>0</v>
      </c>
      <c r="V107" s="10">
        <v>2</v>
      </c>
      <c r="W107" s="10">
        <v>0</v>
      </c>
      <c r="X107" s="37">
        <f>U107+V107*2+W107*3</f>
        <v>4</v>
      </c>
      <c r="Y107" s="125">
        <v>1</v>
      </c>
      <c r="Z107" s="10">
        <v>3</v>
      </c>
      <c r="AA107" s="59">
        <v>2</v>
      </c>
      <c r="AB107" s="59">
        <v>1</v>
      </c>
      <c r="AC107" s="41">
        <f>Z107+AA107*2+AB107*3</f>
        <v>10</v>
      </c>
      <c r="AD107" s="70">
        <v>1</v>
      </c>
      <c r="AE107" s="10">
        <v>0</v>
      </c>
      <c r="AF107" s="10">
        <v>2</v>
      </c>
      <c r="AG107" s="10">
        <v>0</v>
      </c>
      <c r="AH107" s="168">
        <f>AE107+AF107*2+AG107*3</f>
        <v>4</v>
      </c>
      <c r="AI107" s="91">
        <v>1</v>
      </c>
      <c r="AJ107" s="10">
        <v>2</v>
      </c>
      <c r="AK107" s="10">
        <v>5</v>
      </c>
      <c r="AL107" s="10">
        <v>2</v>
      </c>
      <c r="AM107" s="51">
        <f>AJ107+AK107*2+AL107*3</f>
        <v>18</v>
      </c>
      <c r="AO107" s="108">
        <f t="shared" si="49"/>
        <v>6</v>
      </c>
      <c r="AP107" s="8">
        <f t="shared" si="49"/>
        <v>7</v>
      </c>
      <c r="AQ107" s="18">
        <f>AP107/AO107</f>
        <v>1.1666666666666667</v>
      </c>
      <c r="AR107" s="59">
        <f>SUM(G107,L107,Q107,V107,AA107,AF107,AK107)</f>
        <v>11</v>
      </c>
      <c r="AS107" s="96">
        <f>AR107/AO107</f>
        <v>1.8333333333333333</v>
      </c>
      <c r="AT107" s="10">
        <f>SUM(H107,M107,R107,W107,AB107,AG107,AL107)</f>
        <v>4</v>
      </c>
      <c r="AU107" s="61">
        <f>AT107/AO107</f>
        <v>0.6666666666666666</v>
      </c>
      <c r="AV107" s="56">
        <f>AP107+AR107*2+AT107*3</f>
        <v>41</v>
      </c>
      <c r="AW107" s="116">
        <f>AV107/AO107</f>
        <v>6.833333333333333</v>
      </c>
    </row>
    <row r="108" spans="1:49" ht="24.75" customHeight="1">
      <c r="A108" s="176">
        <v>3</v>
      </c>
      <c r="B108" s="163">
        <v>6</v>
      </c>
      <c r="C108" s="93"/>
      <c r="D108" s="3"/>
      <c r="E108" s="65"/>
      <c r="F108" s="10"/>
      <c r="G108" s="10"/>
      <c r="H108" s="10"/>
      <c r="I108" s="22"/>
      <c r="J108" s="74"/>
      <c r="K108" s="10"/>
      <c r="L108" s="10"/>
      <c r="M108" s="10"/>
      <c r="N108" s="27"/>
      <c r="O108" s="78"/>
      <c r="P108" s="10"/>
      <c r="Q108" s="10"/>
      <c r="R108" s="10"/>
      <c r="S108" s="33">
        <f>P108+Q108*2+R108*3</f>
        <v>0</v>
      </c>
      <c r="T108" s="82"/>
      <c r="U108" s="10"/>
      <c r="V108" s="10"/>
      <c r="W108" s="10"/>
      <c r="X108" s="37"/>
      <c r="Y108" s="125"/>
      <c r="Z108" s="10"/>
      <c r="AA108" s="10"/>
      <c r="AB108" s="10"/>
      <c r="AC108" s="41"/>
      <c r="AD108" s="70"/>
      <c r="AE108" s="10"/>
      <c r="AF108" s="10"/>
      <c r="AG108" s="10"/>
      <c r="AH108" s="168"/>
      <c r="AI108" s="91"/>
      <c r="AJ108" s="10"/>
      <c r="AK108" s="10"/>
      <c r="AL108" s="10"/>
      <c r="AM108" s="51"/>
      <c r="AO108" s="108"/>
      <c r="AP108" s="8"/>
      <c r="AQ108" s="18"/>
      <c r="AR108" s="59"/>
      <c r="AS108" s="96"/>
      <c r="AT108" s="10"/>
      <c r="AU108" s="61"/>
      <c r="AV108" s="56"/>
      <c r="AW108" s="116"/>
    </row>
    <row r="109" spans="1:49" ht="24.75" customHeight="1">
      <c r="A109" s="176">
        <v>4</v>
      </c>
      <c r="B109" s="163">
        <v>7</v>
      </c>
      <c r="C109" s="93" t="s">
        <v>41</v>
      </c>
      <c r="D109" s="3"/>
      <c r="E109" s="65">
        <v>1</v>
      </c>
      <c r="F109" s="10">
        <v>0</v>
      </c>
      <c r="G109" s="10">
        <v>0</v>
      </c>
      <c r="H109" s="10">
        <v>0</v>
      </c>
      <c r="I109" s="22">
        <f>F109+G109*2+H109*3</f>
        <v>0</v>
      </c>
      <c r="J109" s="74">
        <v>1</v>
      </c>
      <c r="K109" s="10">
        <v>0</v>
      </c>
      <c r="L109" s="10">
        <v>2</v>
      </c>
      <c r="M109" s="10">
        <v>1</v>
      </c>
      <c r="N109" s="27">
        <f>K109+L109*2+M109*3</f>
        <v>7</v>
      </c>
      <c r="O109" s="78"/>
      <c r="P109" s="10"/>
      <c r="Q109" s="10"/>
      <c r="R109" s="10"/>
      <c r="S109" s="33"/>
      <c r="T109" s="82">
        <v>1</v>
      </c>
      <c r="U109" s="10">
        <v>0</v>
      </c>
      <c r="V109" s="10">
        <v>0</v>
      </c>
      <c r="W109" s="10">
        <v>1</v>
      </c>
      <c r="X109" s="37">
        <f>U109+V109*2+W109*3</f>
        <v>3</v>
      </c>
      <c r="Y109" s="125"/>
      <c r="Z109" s="10"/>
      <c r="AA109" s="10"/>
      <c r="AB109" s="10"/>
      <c r="AC109" s="41"/>
      <c r="AD109" s="70">
        <v>1</v>
      </c>
      <c r="AE109" s="10">
        <v>0</v>
      </c>
      <c r="AF109" s="10">
        <v>1</v>
      </c>
      <c r="AG109" s="10">
        <v>1</v>
      </c>
      <c r="AH109" s="168">
        <f>AE109+AF109*2+AG109*3</f>
        <v>5</v>
      </c>
      <c r="AI109" s="91"/>
      <c r="AJ109" s="10"/>
      <c r="AK109" s="10"/>
      <c r="AL109" s="10"/>
      <c r="AM109" s="51"/>
      <c r="AO109" s="108">
        <f t="shared" si="49"/>
        <v>4</v>
      </c>
      <c r="AP109" s="8">
        <f t="shared" si="49"/>
        <v>0</v>
      </c>
      <c r="AQ109" s="18">
        <f>AP109/AO109</f>
        <v>0</v>
      </c>
      <c r="AR109" s="59">
        <f>SUM(G109,L109,Q109,V109,AA109,AF109,AK109)</f>
        <v>3</v>
      </c>
      <c r="AS109" s="96">
        <f>AR109/AO109</f>
        <v>0.75</v>
      </c>
      <c r="AT109" s="10">
        <f>SUM(H109,M109,R109,W109,AB109,AG109,AL109)</f>
        <v>3</v>
      </c>
      <c r="AU109" s="61">
        <f>AT109/AO109</f>
        <v>0.75</v>
      </c>
      <c r="AV109" s="56">
        <f>AP109+AR109*2+AT109*3</f>
        <v>15</v>
      </c>
      <c r="AW109" s="116">
        <f>AV109/AO109</f>
        <v>3.75</v>
      </c>
    </row>
    <row r="110" spans="1:49" ht="24.75" customHeight="1">
      <c r="A110" s="176">
        <v>5</v>
      </c>
      <c r="B110" s="163">
        <v>8</v>
      </c>
      <c r="C110" s="93" t="s">
        <v>42</v>
      </c>
      <c r="D110" s="3"/>
      <c r="E110" s="65">
        <v>1</v>
      </c>
      <c r="F110" s="10">
        <v>0</v>
      </c>
      <c r="G110" s="10">
        <v>0</v>
      </c>
      <c r="H110" s="10">
        <v>0</v>
      </c>
      <c r="I110" s="22">
        <f>F110+G110*2+H110*3</f>
        <v>0</v>
      </c>
      <c r="J110" s="74">
        <v>1</v>
      </c>
      <c r="K110" s="10">
        <v>1</v>
      </c>
      <c r="L110" s="10">
        <v>5</v>
      </c>
      <c r="M110" s="10">
        <v>0</v>
      </c>
      <c r="N110" s="27">
        <f>K110+L110*2+M110*3</f>
        <v>11</v>
      </c>
      <c r="O110" s="78"/>
      <c r="P110" s="10"/>
      <c r="Q110" s="10"/>
      <c r="R110" s="10"/>
      <c r="S110" s="33"/>
      <c r="T110" s="82">
        <v>1</v>
      </c>
      <c r="U110" s="10">
        <v>1</v>
      </c>
      <c r="V110" s="10">
        <v>5</v>
      </c>
      <c r="W110" s="10">
        <v>0</v>
      </c>
      <c r="X110" s="37">
        <f>U110+V110*2+W110*3</f>
        <v>11</v>
      </c>
      <c r="Y110" s="125">
        <v>1</v>
      </c>
      <c r="Z110" s="10">
        <v>0</v>
      </c>
      <c r="AA110" s="10">
        <v>1</v>
      </c>
      <c r="AB110" s="10">
        <v>1</v>
      </c>
      <c r="AC110" s="41">
        <f>Z110+AA110*2+AB110*3</f>
        <v>5</v>
      </c>
      <c r="AD110" s="70">
        <v>1</v>
      </c>
      <c r="AE110" s="10">
        <v>0</v>
      </c>
      <c r="AF110" s="10">
        <v>0</v>
      </c>
      <c r="AG110" s="10">
        <v>0</v>
      </c>
      <c r="AH110" s="168">
        <f>AE110+AF110*2+AG110*3</f>
        <v>0</v>
      </c>
      <c r="AI110" s="91">
        <v>1</v>
      </c>
      <c r="AJ110" s="10">
        <v>0</v>
      </c>
      <c r="AK110" s="10">
        <v>1</v>
      </c>
      <c r="AL110" s="10">
        <v>0</v>
      </c>
      <c r="AM110" s="51">
        <f>AJ110+AK110*2+AL110*3</f>
        <v>2</v>
      </c>
      <c r="AO110" s="108">
        <f t="shared" si="49"/>
        <v>6</v>
      </c>
      <c r="AP110" s="8">
        <f t="shared" si="49"/>
        <v>2</v>
      </c>
      <c r="AQ110" s="18">
        <f>AP110/AO110</f>
        <v>0.3333333333333333</v>
      </c>
      <c r="AR110" s="59">
        <f>SUM(G110,L110,Q110,V110,AA110,AF110,AK110)</f>
        <v>12</v>
      </c>
      <c r="AS110" s="96">
        <f>AR110/AO110</f>
        <v>2</v>
      </c>
      <c r="AT110" s="10">
        <f>SUM(H110,M110,R110,W110,AB110,AG110,AL110)</f>
        <v>1</v>
      </c>
      <c r="AU110" s="61">
        <f>AT110/AO110</f>
        <v>0.16666666666666666</v>
      </c>
      <c r="AV110" s="56">
        <f>AP110+AR110*2+AT110*3</f>
        <v>29</v>
      </c>
      <c r="AW110" s="116">
        <f>AV110/AO110</f>
        <v>4.833333333333333</v>
      </c>
    </row>
    <row r="111" spans="1:49" ht="24.75" customHeight="1">
      <c r="A111" s="176">
        <v>6</v>
      </c>
      <c r="B111" s="163">
        <v>9</v>
      </c>
      <c r="C111" s="93" t="s">
        <v>129</v>
      </c>
      <c r="D111" s="3"/>
      <c r="E111" s="65"/>
      <c r="F111" s="10"/>
      <c r="G111" s="10"/>
      <c r="H111" s="10"/>
      <c r="I111" s="22"/>
      <c r="J111" s="74"/>
      <c r="K111" s="10"/>
      <c r="L111" s="10"/>
      <c r="M111" s="10"/>
      <c r="N111" s="27"/>
      <c r="O111" s="78"/>
      <c r="P111" s="10"/>
      <c r="Q111" s="10"/>
      <c r="R111" s="10"/>
      <c r="S111" s="33"/>
      <c r="T111" s="82"/>
      <c r="U111" s="10"/>
      <c r="V111" s="10"/>
      <c r="W111" s="10"/>
      <c r="X111" s="37"/>
      <c r="Y111" s="125"/>
      <c r="Z111" s="10"/>
      <c r="AA111" s="10"/>
      <c r="AB111" s="10"/>
      <c r="AC111" s="41"/>
      <c r="AD111" s="70">
        <v>0</v>
      </c>
      <c r="AE111" s="10"/>
      <c r="AF111" s="10"/>
      <c r="AG111" s="10"/>
      <c r="AH111" s="168"/>
      <c r="AI111" s="91"/>
      <c r="AJ111" s="10"/>
      <c r="AK111" s="10"/>
      <c r="AL111" s="10"/>
      <c r="AM111" s="51"/>
      <c r="AO111" s="108"/>
      <c r="AP111" s="8"/>
      <c r="AQ111" s="18"/>
      <c r="AR111" s="59"/>
      <c r="AS111" s="96"/>
      <c r="AT111" s="10"/>
      <c r="AU111" s="61"/>
      <c r="AV111" s="56"/>
      <c r="AW111" s="116"/>
    </row>
    <row r="112" spans="1:49" ht="24.75" customHeight="1">
      <c r="A112" s="176">
        <v>7</v>
      </c>
      <c r="B112" s="163">
        <v>10</v>
      </c>
      <c r="C112" s="93" t="s">
        <v>44</v>
      </c>
      <c r="D112" s="3"/>
      <c r="E112" s="65">
        <v>1</v>
      </c>
      <c r="F112" s="10">
        <v>1</v>
      </c>
      <c r="G112" s="10">
        <v>5</v>
      </c>
      <c r="H112" s="10">
        <v>0</v>
      </c>
      <c r="I112" s="22">
        <f>F112+G112*2+H112*3</f>
        <v>11</v>
      </c>
      <c r="J112" s="74">
        <v>1</v>
      </c>
      <c r="K112" s="10">
        <v>3</v>
      </c>
      <c r="L112" s="10">
        <v>3</v>
      </c>
      <c r="M112" s="10">
        <v>0</v>
      </c>
      <c r="N112" s="27">
        <f>K112+L112*2+M112*3</f>
        <v>9</v>
      </c>
      <c r="O112" s="78"/>
      <c r="P112" s="10"/>
      <c r="Q112" s="10"/>
      <c r="R112" s="10"/>
      <c r="S112" s="33"/>
      <c r="T112" s="82">
        <v>1</v>
      </c>
      <c r="U112" s="10">
        <v>1</v>
      </c>
      <c r="V112" s="10">
        <v>1</v>
      </c>
      <c r="W112" s="10">
        <v>1</v>
      </c>
      <c r="X112" s="37">
        <f>U112+V112*2+W112*3</f>
        <v>6</v>
      </c>
      <c r="Y112" s="125"/>
      <c r="Z112" s="10"/>
      <c r="AA112" s="10"/>
      <c r="AB112" s="10"/>
      <c r="AC112" s="41"/>
      <c r="AD112" s="70">
        <v>1</v>
      </c>
      <c r="AE112" s="10">
        <v>4</v>
      </c>
      <c r="AF112" s="10">
        <v>4</v>
      </c>
      <c r="AG112" s="10">
        <v>0</v>
      </c>
      <c r="AH112" s="168">
        <f>AE112+AF112*2+AG112*3</f>
        <v>12</v>
      </c>
      <c r="AI112" s="91"/>
      <c r="AJ112" s="10"/>
      <c r="AK112" s="10"/>
      <c r="AL112" s="10"/>
      <c r="AM112" s="51"/>
      <c r="AO112" s="108">
        <f>SUM(E112,J112,O112,T112,Y112,AD112,AI112)</f>
        <v>4</v>
      </c>
      <c r="AP112" s="8">
        <f>SUM(F112,K112,P112,U112,Z112,AE112,AJ112)</f>
        <v>9</v>
      </c>
      <c r="AQ112" s="18">
        <f aca="true" t="shared" si="50" ref="AQ112:AQ120">AP112/AO112</f>
        <v>2.25</v>
      </c>
      <c r="AR112" s="59">
        <f aca="true" t="shared" si="51" ref="AR112:AR120">SUM(G112,L112,Q112,V112,AA112,AF112,AK112)</f>
        <v>13</v>
      </c>
      <c r="AS112" s="96">
        <f aca="true" t="shared" si="52" ref="AS112:AS120">AR112/AO112</f>
        <v>3.25</v>
      </c>
      <c r="AT112" s="10">
        <f aca="true" t="shared" si="53" ref="AT112:AT120">SUM(H112,M112,R112,W112,AB112,AG112,AL112)</f>
        <v>1</v>
      </c>
      <c r="AU112" s="61">
        <f aca="true" t="shared" si="54" ref="AU112:AU120">AT112/AO112</f>
        <v>0.25</v>
      </c>
      <c r="AV112" s="56">
        <f aca="true" t="shared" si="55" ref="AV112:AV120">AP112+AR112*2+AT112*3</f>
        <v>38</v>
      </c>
      <c r="AW112" s="116">
        <f aca="true" t="shared" si="56" ref="AW112:AW120">AV112/AO112</f>
        <v>9.5</v>
      </c>
    </row>
    <row r="113" spans="1:49" ht="24.75" customHeight="1">
      <c r="A113" s="176">
        <v>8</v>
      </c>
      <c r="B113" s="163">
        <v>11</v>
      </c>
      <c r="C113" s="93" t="s">
        <v>45</v>
      </c>
      <c r="D113" s="3"/>
      <c r="E113" s="65">
        <v>1</v>
      </c>
      <c r="F113" s="10">
        <v>0</v>
      </c>
      <c r="G113" s="10">
        <v>0</v>
      </c>
      <c r="H113" s="10">
        <v>1</v>
      </c>
      <c r="I113" s="22">
        <f aca="true" t="shared" si="57" ref="I113:I120">F113+G113*2+H113*3</f>
        <v>3</v>
      </c>
      <c r="J113" s="74">
        <v>1</v>
      </c>
      <c r="K113" s="10">
        <v>0</v>
      </c>
      <c r="L113" s="10">
        <v>0</v>
      </c>
      <c r="M113" s="10">
        <v>0</v>
      </c>
      <c r="N113" s="27">
        <f>K113+L113*2+M113*3</f>
        <v>0</v>
      </c>
      <c r="O113" s="78"/>
      <c r="P113" s="10"/>
      <c r="Q113" s="10"/>
      <c r="R113" s="10"/>
      <c r="S113" s="33"/>
      <c r="T113" s="82">
        <v>1</v>
      </c>
      <c r="U113" s="10">
        <v>0</v>
      </c>
      <c r="V113" s="10">
        <v>0</v>
      </c>
      <c r="W113" s="10">
        <v>1</v>
      </c>
      <c r="X113" s="37">
        <f>U113+V113*2+W113*3</f>
        <v>3</v>
      </c>
      <c r="Y113" s="125">
        <v>1</v>
      </c>
      <c r="Z113" s="10">
        <v>0</v>
      </c>
      <c r="AA113" s="10">
        <v>2</v>
      </c>
      <c r="AB113" s="10">
        <v>3</v>
      </c>
      <c r="AC113" s="41">
        <f>Z113+AA113*2+AB113*3</f>
        <v>13</v>
      </c>
      <c r="AD113" s="70">
        <v>1</v>
      </c>
      <c r="AE113" s="10">
        <v>0</v>
      </c>
      <c r="AF113" s="10">
        <v>0</v>
      </c>
      <c r="AG113" s="10">
        <v>0</v>
      </c>
      <c r="AH113" s="168">
        <f>AE113+AF113*2+AG113*3</f>
        <v>0</v>
      </c>
      <c r="AI113" s="91"/>
      <c r="AJ113" s="10"/>
      <c r="AK113" s="10"/>
      <c r="AL113" s="10"/>
      <c r="AM113" s="51"/>
      <c r="AO113" s="108">
        <f>SUM(E113,J113,O113,T113,Y113,AD113,AI113)</f>
        <v>5</v>
      </c>
      <c r="AP113" s="8">
        <f>SUM(F113,K113,P113,U113,Z113,AE113,AJ113)</f>
        <v>0</v>
      </c>
      <c r="AQ113" s="18">
        <f t="shared" si="50"/>
        <v>0</v>
      </c>
      <c r="AR113" s="59">
        <f t="shared" si="51"/>
        <v>2</v>
      </c>
      <c r="AS113" s="96">
        <f t="shared" si="52"/>
        <v>0.4</v>
      </c>
      <c r="AT113" s="10">
        <f t="shared" si="53"/>
        <v>5</v>
      </c>
      <c r="AU113" s="61">
        <f t="shared" si="54"/>
        <v>1</v>
      </c>
      <c r="AV113" s="56">
        <f t="shared" si="55"/>
        <v>19</v>
      </c>
      <c r="AW113" s="116">
        <f t="shared" si="56"/>
        <v>3.8</v>
      </c>
    </row>
    <row r="114" spans="1:49" ht="24.75" customHeight="1">
      <c r="A114" s="176">
        <v>9</v>
      </c>
      <c r="B114" s="163">
        <v>12</v>
      </c>
      <c r="C114" s="93" t="s">
        <v>46</v>
      </c>
      <c r="D114" s="3"/>
      <c r="E114" s="65">
        <v>1</v>
      </c>
      <c r="F114" s="10">
        <v>3</v>
      </c>
      <c r="G114" s="10">
        <v>0</v>
      </c>
      <c r="H114" s="10">
        <v>1</v>
      </c>
      <c r="I114" s="22">
        <f t="shared" si="57"/>
        <v>6</v>
      </c>
      <c r="J114" s="74"/>
      <c r="K114" s="10"/>
      <c r="L114" s="10"/>
      <c r="M114" s="10"/>
      <c r="N114" s="27"/>
      <c r="O114" s="78"/>
      <c r="P114" s="10"/>
      <c r="Q114" s="10"/>
      <c r="R114" s="10"/>
      <c r="S114" s="33"/>
      <c r="T114" s="82"/>
      <c r="U114" s="10"/>
      <c r="V114" s="10"/>
      <c r="W114" s="10"/>
      <c r="X114" s="37"/>
      <c r="Y114" s="125"/>
      <c r="Z114" s="10"/>
      <c r="AA114" s="10"/>
      <c r="AB114" s="10"/>
      <c r="AC114" s="41"/>
      <c r="AD114" s="70">
        <v>0</v>
      </c>
      <c r="AE114" s="10"/>
      <c r="AF114" s="10"/>
      <c r="AG114" s="10"/>
      <c r="AH114" s="168"/>
      <c r="AI114" s="91"/>
      <c r="AJ114" s="10"/>
      <c r="AK114" s="10"/>
      <c r="AL114" s="10"/>
      <c r="AM114" s="51"/>
      <c r="AO114" s="108">
        <f aca="true" t="shared" si="58" ref="AO114:AP120">SUM(E114,J114,O114,T114,Y114,AD114,AI114)</f>
        <v>1</v>
      </c>
      <c r="AP114" s="8">
        <f t="shared" si="58"/>
        <v>3</v>
      </c>
      <c r="AQ114" s="18">
        <f t="shared" si="50"/>
        <v>3</v>
      </c>
      <c r="AR114" s="59">
        <f t="shared" si="51"/>
        <v>0</v>
      </c>
      <c r="AS114" s="96">
        <f t="shared" si="52"/>
        <v>0</v>
      </c>
      <c r="AT114" s="10">
        <f t="shared" si="53"/>
        <v>1</v>
      </c>
      <c r="AU114" s="61">
        <f t="shared" si="54"/>
        <v>1</v>
      </c>
      <c r="AV114" s="56">
        <f t="shared" si="55"/>
        <v>6</v>
      </c>
      <c r="AW114" s="116">
        <f t="shared" si="56"/>
        <v>6</v>
      </c>
    </row>
    <row r="115" spans="1:49" ht="24.75" customHeight="1">
      <c r="A115" s="176">
        <v>10</v>
      </c>
      <c r="B115" s="163">
        <v>13</v>
      </c>
      <c r="C115" s="93" t="s">
        <v>147</v>
      </c>
      <c r="D115" s="3"/>
      <c r="E115" s="65">
        <v>1</v>
      </c>
      <c r="F115" s="10">
        <v>0</v>
      </c>
      <c r="G115" s="10">
        <v>1</v>
      </c>
      <c r="H115" s="10">
        <v>0</v>
      </c>
      <c r="I115" s="22">
        <f t="shared" si="57"/>
        <v>2</v>
      </c>
      <c r="J115" s="74">
        <v>1</v>
      </c>
      <c r="K115" s="10">
        <v>0</v>
      </c>
      <c r="L115" s="10">
        <v>0</v>
      </c>
      <c r="M115" s="10">
        <v>0</v>
      </c>
      <c r="N115" s="27">
        <f>K115+L115*2+M115*3</f>
        <v>0</v>
      </c>
      <c r="O115" s="78"/>
      <c r="P115" s="10"/>
      <c r="Q115" s="10"/>
      <c r="R115" s="10"/>
      <c r="S115" s="33"/>
      <c r="T115" s="82">
        <v>1</v>
      </c>
      <c r="U115" s="10">
        <v>0</v>
      </c>
      <c r="V115" s="10">
        <v>0</v>
      </c>
      <c r="W115" s="10">
        <v>0</v>
      </c>
      <c r="X115" s="37">
        <f>U115+V115*2+W115*3</f>
        <v>0</v>
      </c>
      <c r="Y115" s="125">
        <v>1</v>
      </c>
      <c r="Z115" s="101">
        <v>0</v>
      </c>
      <c r="AA115" s="101">
        <v>1</v>
      </c>
      <c r="AB115" s="101">
        <v>1</v>
      </c>
      <c r="AC115" s="41">
        <f>Z115+AA115*2+AB115*3</f>
        <v>5</v>
      </c>
      <c r="AD115" s="70">
        <v>1</v>
      </c>
      <c r="AE115" s="10">
        <v>0</v>
      </c>
      <c r="AF115" s="10">
        <v>0</v>
      </c>
      <c r="AG115" s="10">
        <v>0</v>
      </c>
      <c r="AH115" s="168">
        <f>AE115+AF115*2+AG115*3</f>
        <v>0</v>
      </c>
      <c r="AI115" s="91">
        <v>1</v>
      </c>
      <c r="AJ115" s="10">
        <v>1</v>
      </c>
      <c r="AK115" s="10">
        <v>1</v>
      </c>
      <c r="AL115" s="10">
        <v>0</v>
      </c>
      <c r="AM115" s="51">
        <f>AJ115+AK115*2+AL115*3</f>
        <v>3</v>
      </c>
      <c r="AO115" s="108">
        <f t="shared" si="58"/>
        <v>6</v>
      </c>
      <c r="AP115" s="8">
        <f t="shared" si="58"/>
        <v>1</v>
      </c>
      <c r="AQ115" s="18">
        <f t="shared" si="50"/>
        <v>0.16666666666666666</v>
      </c>
      <c r="AR115" s="59">
        <f t="shared" si="51"/>
        <v>3</v>
      </c>
      <c r="AS115" s="96">
        <f t="shared" si="52"/>
        <v>0.5</v>
      </c>
      <c r="AT115" s="10">
        <f t="shared" si="53"/>
        <v>1</v>
      </c>
      <c r="AU115" s="61">
        <f t="shared" si="54"/>
        <v>0.16666666666666666</v>
      </c>
      <c r="AV115" s="56">
        <f t="shared" si="55"/>
        <v>10</v>
      </c>
      <c r="AW115" s="116">
        <f t="shared" si="56"/>
        <v>1.6666666666666667</v>
      </c>
    </row>
    <row r="116" spans="1:49" ht="24.75" customHeight="1">
      <c r="A116" s="176">
        <v>11</v>
      </c>
      <c r="B116" s="163">
        <v>14</v>
      </c>
      <c r="C116" s="93" t="s">
        <v>47</v>
      </c>
      <c r="D116" s="3"/>
      <c r="E116" s="65">
        <v>1</v>
      </c>
      <c r="F116" s="10">
        <v>3</v>
      </c>
      <c r="G116" s="10">
        <v>1</v>
      </c>
      <c r="H116" s="10">
        <v>0</v>
      </c>
      <c r="I116" s="22">
        <f t="shared" si="57"/>
        <v>5</v>
      </c>
      <c r="J116" s="74">
        <v>1</v>
      </c>
      <c r="K116" s="10">
        <v>0</v>
      </c>
      <c r="L116" s="10">
        <v>0</v>
      </c>
      <c r="M116" s="10">
        <v>0</v>
      </c>
      <c r="N116" s="27">
        <f>K116+L116*2+M116*3</f>
        <v>0</v>
      </c>
      <c r="O116" s="78"/>
      <c r="P116" s="10"/>
      <c r="Q116" s="10"/>
      <c r="R116" s="10"/>
      <c r="S116" s="33"/>
      <c r="T116" s="82">
        <v>1</v>
      </c>
      <c r="U116" s="10">
        <v>3</v>
      </c>
      <c r="V116" s="10">
        <v>1</v>
      </c>
      <c r="W116" s="10">
        <v>1</v>
      </c>
      <c r="X116" s="37">
        <f>U116+V116*2+W116*3</f>
        <v>8</v>
      </c>
      <c r="Y116" s="125">
        <v>1</v>
      </c>
      <c r="Z116" s="101">
        <v>0</v>
      </c>
      <c r="AA116" s="101">
        <v>6</v>
      </c>
      <c r="AB116" s="101">
        <v>0</v>
      </c>
      <c r="AC116" s="41">
        <f>Z116+AA116*2+AB116*3</f>
        <v>12</v>
      </c>
      <c r="AD116" s="70"/>
      <c r="AE116" s="10"/>
      <c r="AF116" s="10"/>
      <c r="AG116" s="10"/>
      <c r="AH116" s="168"/>
      <c r="AI116" s="91">
        <v>1</v>
      </c>
      <c r="AJ116" s="10">
        <v>0</v>
      </c>
      <c r="AK116" s="10">
        <v>0</v>
      </c>
      <c r="AL116" s="10">
        <v>0</v>
      </c>
      <c r="AM116" s="51">
        <f>AJ116+AK116*2+AL116*3</f>
        <v>0</v>
      </c>
      <c r="AO116" s="108">
        <f t="shared" si="58"/>
        <v>5</v>
      </c>
      <c r="AP116" s="8">
        <f t="shared" si="58"/>
        <v>6</v>
      </c>
      <c r="AQ116" s="18">
        <f t="shared" si="50"/>
        <v>1.2</v>
      </c>
      <c r="AR116" s="59">
        <f t="shared" si="51"/>
        <v>8</v>
      </c>
      <c r="AS116" s="96">
        <f t="shared" si="52"/>
        <v>1.6</v>
      </c>
      <c r="AT116" s="10">
        <f t="shared" si="53"/>
        <v>1</v>
      </c>
      <c r="AU116" s="61">
        <f t="shared" si="54"/>
        <v>0.2</v>
      </c>
      <c r="AV116" s="56">
        <f t="shared" si="55"/>
        <v>25</v>
      </c>
      <c r="AW116" s="116">
        <f t="shared" si="56"/>
        <v>5</v>
      </c>
    </row>
    <row r="117" spans="1:49" ht="24.75" customHeight="1">
      <c r="A117" s="176">
        <v>12</v>
      </c>
      <c r="B117" s="163">
        <v>15</v>
      </c>
      <c r="C117" s="93" t="s">
        <v>48</v>
      </c>
      <c r="D117" s="3"/>
      <c r="E117" s="65">
        <v>1</v>
      </c>
      <c r="F117" s="10">
        <v>0</v>
      </c>
      <c r="G117" s="10">
        <v>1</v>
      </c>
      <c r="H117" s="10">
        <v>0</v>
      </c>
      <c r="I117" s="22">
        <f t="shared" si="57"/>
        <v>2</v>
      </c>
      <c r="J117" s="74"/>
      <c r="K117" s="10"/>
      <c r="L117" s="10"/>
      <c r="M117" s="10"/>
      <c r="N117" s="27"/>
      <c r="O117" s="78"/>
      <c r="P117" s="10"/>
      <c r="Q117" s="10"/>
      <c r="R117" s="10"/>
      <c r="S117" s="33"/>
      <c r="T117" s="82">
        <v>1</v>
      </c>
      <c r="U117" s="10">
        <v>1</v>
      </c>
      <c r="V117" s="10">
        <v>3</v>
      </c>
      <c r="W117" s="10">
        <v>0</v>
      </c>
      <c r="X117" s="37">
        <f>U117+V117*2+W117*3</f>
        <v>7</v>
      </c>
      <c r="Y117" s="125"/>
      <c r="Z117" s="101"/>
      <c r="AA117" s="101"/>
      <c r="AB117" s="101"/>
      <c r="AC117" s="41"/>
      <c r="AD117" s="70">
        <v>0</v>
      </c>
      <c r="AE117" s="10"/>
      <c r="AF117" s="10"/>
      <c r="AG117" s="10"/>
      <c r="AH117" s="168"/>
      <c r="AI117" s="91">
        <v>1</v>
      </c>
      <c r="AJ117" s="10">
        <v>1</v>
      </c>
      <c r="AK117" s="10">
        <v>0</v>
      </c>
      <c r="AL117" s="10">
        <v>0</v>
      </c>
      <c r="AM117" s="51">
        <f>AJ117+AK117*2+AL117*3</f>
        <v>1</v>
      </c>
      <c r="AO117" s="108">
        <f>SUM(E117,J117,O117,T117,Y117,AD117,AI117)</f>
        <v>3</v>
      </c>
      <c r="AP117" s="8">
        <f>SUM(F117,K117,P117,U117,Z117,AE117,AJ117)</f>
        <v>2</v>
      </c>
      <c r="AQ117" s="18">
        <f>AP117/AO117</f>
        <v>0.6666666666666666</v>
      </c>
      <c r="AR117" s="59">
        <f>SUM(G117,L117,Q117,V117,AA117,AF117,AK117)</f>
        <v>4</v>
      </c>
      <c r="AS117" s="96">
        <f>AR117/AO117</f>
        <v>1.3333333333333333</v>
      </c>
      <c r="AT117" s="10">
        <f>SUM(H117,M117,R117,W117,AB117,AG117,AL117)</f>
        <v>0</v>
      </c>
      <c r="AU117" s="61">
        <f>AT117/AO117</f>
        <v>0</v>
      </c>
      <c r="AV117" s="56">
        <f>AP117+AR117*2+AT117*3</f>
        <v>10</v>
      </c>
      <c r="AW117" s="116">
        <f>AV117/AO117</f>
        <v>3.3333333333333335</v>
      </c>
    </row>
    <row r="118" spans="1:49" ht="24.75" customHeight="1">
      <c r="A118" s="176">
        <v>13</v>
      </c>
      <c r="B118" s="163">
        <v>15</v>
      </c>
      <c r="C118" s="93" t="s">
        <v>130</v>
      </c>
      <c r="D118" s="3"/>
      <c r="E118" s="65"/>
      <c r="F118" s="10"/>
      <c r="G118" s="10"/>
      <c r="H118" s="10"/>
      <c r="I118" s="22"/>
      <c r="J118" s="74"/>
      <c r="K118" s="10"/>
      <c r="L118" s="10"/>
      <c r="M118" s="10"/>
      <c r="N118" s="27"/>
      <c r="O118" s="78"/>
      <c r="P118" s="10"/>
      <c r="Q118" s="10"/>
      <c r="R118" s="10"/>
      <c r="S118" s="33"/>
      <c r="T118" s="82"/>
      <c r="U118" s="10"/>
      <c r="V118" s="10"/>
      <c r="W118" s="10"/>
      <c r="X118" s="37"/>
      <c r="Y118" s="125"/>
      <c r="Z118" s="101"/>
      <c r="AA118" s="101"/>
      <c r="AB118" s="101"/>
      <c r="AC118" s="41"/>
      <c r="AD118" s="70">
        <v>0</v>
      </c>
      <c r="AE118" s="10"/>
      <c r="AF118" s="10"/>
      <c r="AG118" s="10"/>
      <c r="AH118" s="168"/>
      <c r="AI118" s="91"/>
      <c r="AJ118" s="10"/>
      <c r="AK118" s="10"/>
      <c r="AL118" s="10"/>
      <c r="AM118" s="51"/>
      <c r="AO118" s="108"/>
      <c r="AP118" s="8"/>
      <c r="AQ118" s="18"/>
      <c r="AR118" s="59"/>
      <c r="AS118" s="96"/>
      <c r="AT118" s="10"/>
      <c r="AU118" s="61"/>
      <c r="AV118" s="56"/>
      <c r="AW118" s="116"/>
    </row>
    <row r="119" spans="1:49" ht="24.75" customHeight="1">
      <c r="A119" s="176">
        <v>14</v>
      </c>
      <c r="B119" s="163">
        <v>19</v>
      </c>
      <c r="C119" s="93" t="s">
        <v>43</v>
      </c>
      <c r="D119" s="3"/>
      <c r="E119" s="65">
        <v>1</v>
      </c>
      <c r="F119" s="10">
        <v>0</v>
      </c>
      <c r="G119" s="10">
        <v>0</v>
      </c>
      <c r="H119" s="10">
        <v>0</v>
      </c>
      <c r="I119" s="22">
        <f t="shared" si="57"/>
        <v>0</v>
      </c>
      <c r="J119" s="74"/>
      <c r="K119" s="10"/>
      <c r="L119" s="10"/>
      <c r="M119" s="10"/>
      <c r="N119" s="27"/>
      <c r="O119" s="78"/>
      <c r="P119" s="10"/>
      <c r="Q119" s="10"/>
      <c r="R119" s="10"/>
      <c r="S119" s="33"/>
      <c r="T119" s="82">
        <v>1</v>
      </c>
      <c r="U119" s="10">
        <v>0</v>
      </c>
      <c r="V119" s="10">
        <v>1</v>
      </c>
      <c r="W119" s="10">
        <v>0</v>
      </c>
      <c r="X119" s="37">
        <f>U119+V119*2+W119*3</f>
        <v>2</v>
      </c>
      <c r="Y119" s="125"/>
      <c r="Z119" s="101"/>
      <c r="AA119" s="101"/>
      <c r="AB119" s="101"/>
      <c r="AC119" s="41"/>
      <c r="AD119" s="70">
        <v>1</v>
      </c>
      <c r="AE119" s="10">
        <v>0</v>
      </c>
      <c r="AF119" s="10">
        <v>0</v>
      </c>
      <c r="AG119" s="10">
        <v>0</v>
      </c>
      <c r="AH119" s="168"/>
      <c r="AI119" s="91">
        <v>1</v>
      </c>
      <c r="AJ119" s="10">
        <v>1</v>
      </c>
      <c r="AK119" s="10">
        <v>1</v>
      </c>
      <c r="AL119" s="10">
        <v>0</v>
      </c>
      <c r="AM119" s="51">
        <f>AJ119+AK119*2+AL119*3</f>
        <v>3</v>
      </c>
      <c r="AO119" s="108">
        <f t="shared" si="58"/>
        <v>4</v>
      </c>
      <c r="AP119" s="8">
        <f t="shared" si="58"/>
        <v>1</v>
      </c>
      <c r="AQ119" s="18">
        <f t="shared" si="50"/>
        <v>0.25</v>
      </c>
      <c r="AR119" s="59">
        <f t="shared" si="51"/>
        <v>2</v>
      </c>
      <c r="AS119" s="96">
        <f t="shared" si="52"/>
        <v>0.5</v>
      </c>
      <c r="AT119" s="10">
        <f t="shared" si="53"/>
        <v>0</v>
      </c>
      <c r="AU119" s="61">
        <f t="shared" si="54"/>
        <v>0</v>
      </c>
      <c r="AV119" s="56">
        <f t="shared" si="55"/>
        <v>5</v>
      </c>
      <c r="AW119" s="116">
        <f t="shared" si="56"/>
        <v>1.25</v>
      </c>
    </row>
    <row r="120" spans="1:49" ht="24.75" customHeight="1" thickBot="1">
      <c r="A120" s="177">
        <v>15</v>
      </c>
      <c r="B120" s="164">
        <v>24</v>
      </c>
      <c r="C120" s="94" t="s">
        <v>49</v>
      </c>
      <c r="D120" s="3"/>
      <c r="E120" s="66">
        <v>1</v>
      </c>
      <c r="F120" s="10">
        <v>0</v>
      </c>
      <c r="G120" s="10">
        <v>0</v>
      </c>
      <c r="H120" s="10">
        <v>0</v>
      </c>
      <c r="I120" s="22">
        <f t="shared" si="57"/>
        <v>0</v>
      </c>
      <c r="J120" s="75">
        <v>1</v>
      </c>
      <c r="K120" s="11">
        <v>0</v>
      </c>
      <c r="L120" s="10">
        <v>0</v>
      </c>
      <c r="M120" s="10">
        <v>0</v>
      </c>
      <c r="N120" s="27">
        <f>K120+L120*2+M120*3</f>
        <v>0</v>
      </c>
      <c r="O120" s="79"/>
      <c r="P120" s="10"/>
      <c r="Q120" s="10"/>
      <c r="R120" s="10"/>
      <c r="S120" s="33"/>
      <c r="T120" s="83">
        <v>1</v>
      </c>
      <c r="U120" s="10">
        <v>0</v>
      </c>
      <c r="V120" s="10">
        <v>0</v>
      </c>
      <c r="W120" s="10">
        <v>0</v>
      </c>
      <c r="X120" s="37">
        <f>U120+V120*2+W120*3</f>
        <v>0</v>
      </c>
      <c r="Y120" s="118"/>
      <c r="Z120" s="11"/>
      <c r="AA120" s="10"/>
      <c r="AB120" s="10"/>
      <c r="AC120" s="41"/>
      <c r="AD120" s="71"/>
      <c r="AE120" s="10"/>
      <c r="AF120" s="10"/>
      <c r="AG120" s="10"/>
      <c r="AH120" s="46"/>
      <c r="AI120" s="92"/>
      <c r="AJ120" s="11"/>
      <c r="AK120" s="10"/>
      <c r="AL120" s="10"/>
      <c r="AM120" s="51"/>
      <c r="AO120" s="109">
        <f t="shared" si="58"/>
        <v>3</v>
      </c>
      <c r="AP120" s="15">
        <f t="shared" si="58"/>
        <v>0</v>
      </c>
      <c r="AQ120" s="19">
        <f t="shared" si="50"/>
        <v>0</v>
      </c>
      <c r="AR120" s="100">
        <f t="shared" si="51"/>
        <v>0</v>
      </c>
      <c r="AS120" s="98">
        <f t="shared" si="52"/>
        <v>0</v>
      </c>
      <c r="AT120" s="11">
        <f t="shared" si="53"/>
        <v>0</v>
      </c>
      <c r="AU120" s="62">
        <f t="shared" si="54"/>
        <v>0</v>
      </c>
      <c r="AV120" s="113">
        <f t="shared" si="55"/>
        <v>0</v>
      </c>
      <c r="AW120" s="117">
        <f t="shared" si="56"/>
        <v>0</v>
      </c>
    </row>
    <row r="121" spans="1:49" ht="27" customHeight="1" thickBot="1">
      <c r="A121" s="128"/>
      <c r="B121" s="2"/>
      <c r="F121" s="24">
        <f>SUM(F106:F120)</f>
        <v>9</v>
      </c>
      <c r="G121" s="24">
        <f>SUM(G106:G120)</f>
        <v>8</v>
      </c>
      <c r="H121" s="24">
        <f>SUM(H106:H120)</f>
        <v>3</v>
      </c>
      <c r="I121" s="23">
        <f>SUM(I106:I120)</f>
        <v>34</v>
      </c>
      <c r="K121" s="76">
        <f>SUM(K106:K120)</f>
        <v>4</v>
      </c>
      <c r="L121" s="29">
        <f>SUM(L106:L120)</f>
        <v>10</v>
      </c>
      <c r="M121" s="29">
        <f>SUM(M106:M120)</f>
        <v>2</v>
      </c>
      <c r="N121" s="28">
        <f>SUM(N106:N120)</f>
        <v>30</v>
      </c>
      <c r="P121" s="80">
        <f>SUM(P106:P120)</f>
        <v>0</v>
      </c>
      <c r="Q121" s="35">
        <f>SUM(Q106:Q120)</f>
        <v>0</v>
      </c>
      <c r="R121" s="35">
        <f>SUM(R106:R120)</f>
        <v>0</v>
      </c>
      <c r="S121" s="34">
        <f>SUM(S106:S120)</f>
        <v>0</v>
      </c>
      <c r="U121" s="84">
        <f>SUM(U106:U120)</f>
        <v>6</v>
      </c>
      <c r="V121" s="38">
        <f>SUM(V106:V120)</f>
        <v>13</v>
      </c>
      <c r="W121" s="38">
        <f>SUM(W106:W120)</f>
        <v>4</v>
      </c>
      <c r="X121" s="120">
        <f>SUM(X106:X120)</f>
        <v>44</v>
      </c>
      <c r="Y121" s="110"/>
      <c r="Z121" s="87">
        <f>SUM(Z106:Z120)</f>
        <v>3</v>
      </c>
      <c r="AA121" s="43">
        <f>SUM(AA106:AA120)</f>
        <v>13</v>
      </c>
      <c r="AB121" s="43">
        <f>SUM(AB106:AB120)</f>
        <v>6</v>
      </c>
      <c r="AC121" s="42">
        <f>SUM(AC106:AC120)</f>
        <v>47</v>
      </c>
      <c r="AE121" s="88">
        <f>SUM(AE106:AE120)</f>
        <v>4</v>
      </c>
      <c r="AF121" s="48">
        <f>SUM(AF106:AF120)</f>
        <v>8</v>
      </c>
      <c r="AG121" s="48">
        <f>SUM(AG106:AG120)</f>
        <v>2</v>
      </c>
      <c r="AH121" s="47">
        <f>SUM(AH106:AH120)</f>
        <v>26</v>
      </c>
      <c r="AJ121" s="89">
        <f>SUM(AJ106:AJ120)</f>
        <v>6</v>
      </c>
      <c r="AK121" s="54">
        <f>SUM(AK106:AK120)</f>
        <v>9</v>
      </c>
      <c r="AL121" s="54">
        <f>SUM(AL106:AL120)</f>
        <v>2</v>
      </c>
      <c r="AM121" s="52">
        <f>SUM(AM106:AM120)</f>
        <v>30</v>
      </c>
      <c r="AP121" s="11">
        <f>SUM(AP106:AP120)</f>
        <v>32</v>
      </c>
      <c r="AQ121" s="9"/>
      <c r="AR121" s="11">
        <f>SUM(AR106:AR120)</f>
        <v>61</v>
      </c>
      <c r="AS121" s="9"/>
      <c r="AT121" s="11">
        <f>SUM(AT106:AT120)</f>
        <v>19</v>
      </c>
      <c r="AU121" s="9"/>
      <c r="AV121" s="112">
        <f>SUM(AV106:AV120)</f>
        <v>211</v>
      </c>
      <c r="AW121" s="16"/>
    </row>
    <row r="122" spans="1:49" ht="21" customHeight="1">
      <c r="A122" s="128"/>
      <c r="I122" s="5">
        <f>F121+G121*2+H121*3</f>
        <v>34</v>
      </c>
      <c r="N122" s="5">
        <f>K121+L121*2+M121*3</f>
        <v>30</v>
      </c>
      <c r="S122" s="5">
        <f>P121+Q121*2+R121*3</f>
        <v>0</v>
      </c>
      <c r="X122" s="5">
        <f>U121+V121*2+W121*3</f>
        <v>44</v>
      </c>
      <c r="AC122" s="5">
        <f>Z121+AA121*2+AB121*3</f>
        <v>47</v>
      </c>
      <c r="AH122" s="5">
        <f>AE121+AF121*2+AG121*3</f>
        <v>26</v>
      </c>
      <c r="AM122" s="5">
        <f>AJ121+AK121*2+AL121*3</f>
        <v>30</v>
      </c>
      <c r="AP122" s="12">
        <f>SUM(F121,K121,P121,U121,Z121,AE121,AJ121)</f>
        <v>32</v>
      </c>
      <c r="AQ122" s="4"/>
      <c r="AR122" s="12">
        <f>SUM(G121,L121,Q121,V121,AA121,AF121,AK121)</f>
        <v>61</v>
      </c>
      <c r="AS122" s="4"/>
      <c r="AT122" s="12">
        <f>SUM(H121,M121,R121,W121,AB121,AG121,AL121)</f>
        <v>19</v>
      </c>
      <c r="AV122" s="5">
        <f>AP121+AR121*2+AT121*3</f>
        <v>211</v>
      </c>
      <c r="AW122" s="6"/>
    </row>
    <row r="123" ht="21" customHeight="1">
      <c r="A123" s="128"/>
    </row>
    <row r="124" spans="1:3" ht="21" customHeight="1" thickBot="1">
      <c r="A124" s="128"/>
      <c r="B124" s="104" t="s">
        <v>37</v>
      </c>
      <c r="C124" s="57"/>
    </row>
    <row r="125" spans="1:49" ht="62.25" customHeight="1" thickBot="1">
      <c r="A125" s="128"/>
      <c r="D125" s="13"/>
      <c r="E125" s="199" t="s">
        <v>79</v>
      </c>
      <c r="F125" s="200"/>
      <c r="G125" s="200"/>
      <c r="H125" s="200"/>
      <c r="I125" s="201"/>
      <c r="J125" s="202" t="s">
        <v>101</v>
      </c>
      <c r="K125" s="203"/>
      <c r="L125" s="203"/>
      <c r="M125" s="203"/>
      <c r="N125" s="204"/>
      <c r="O125" s="196" t="s">
        <v>106</v>
      </c>
      <c r="P125" s="197"/>
      <c r="Q125" s="197"/>
      <c r="R125" s="197"/>
      <c r="S125" s="198"/>
      <c r="T125" s="193" t="s">
        <v>115</v>
      </c>
      <c r="U125" s="194"/>
      <c r="V125" s="194"/>
      <c r="W125" s="194"/>
      <c r="X125" s="195"/>
      <c r="Y125" s="181" t="s">
        <v>117</v>
      </c>
      <c r="Z125" s="182"/>
      <c r="AA125" s="182"/>
      <c r="AB125" s="182"/>
      <c r="AC125" s="183"/>
      <c r="AD125" s="184" t="s">
        <v>36</v>
      </c>
      <c r="AE125" s="185"/>
      <c r="AF125" s="185"/>
      <c r="AG125" s="185"/>
      <c r="AH125" s="186"/>
      <c r="AI125" s="187" t="s">
        <v>136</v>
      </c>
      <c r="AJ125" s="188"/>
      <c r="AK125" s="188"/>
      <c r="AL125" s="188"/>
      <c r="AM125" s="189"/>
      <c r="AN125" s="95"/>
      <c r="AO125" s="190" t="s">
        <v>10</v>
      </c>
      <c r="AP125" s="191"/>
      <c r="AQ125" s="191"/>
      <c r="AR125" s="191"/>
      <c r="AS125" s="191"/>
      <c r="AT125" s="191"/>
      <c r="AU125" s="191"/>
      <c r="AV125" s="191"/>
      <c r="AW125" s="192"/>
    </row>
    <row r="126" spans="1:49" ht="118.5" customHeight="1" thickBot="1">
      <c r="A126" s="127" t="s">
        <v>12</v>
      </c>
      <c r="B126" s="166" t="s">
        <v>0</v>
      </c>
      <c r="C126" s="30" t="s">
        <v>1</v>
      </c>
      <c r="D126" s="14"/>
      <c r="E126" s="103" t="s">
        <v>14</v>
      </c>
      <c r="F126" s="20" t="s">
        <v>2</v>
      </c>
      <c r="G126" s="20" t="s">
        <v>3</v>
      </c>
      <c r="H126" s="20" t="s">
        <v>4</v>
      </c>
      <c r="I126" s="21" t="s">
        <v>5</v>
      </c>
      <c r="J126" s="72" t="s">
        <v>14</v>
      </c>
      <c r="K126" s="25" t="s">
        <v>2</v>
      </c>
      <c r="L126" s="25" t="s">
        <v>3</v>
      </c>
      <c r="M126" s="25" t="s">
        <v>4</v>
      </c>
      <c r="N126" s="26" t="s">
        <v>5</v>
      </c>
      <c r="O126" s="86" t="s">
        <v>14</v>
      </c>
      <c r="P126" s="31" t="s">
        <v>2</v>
      </c>
      <c r="Q126" s="31" t="s">
        <v>3</v>
      </c>
      <c r="R126" s="31" t="s">
        <v>4</v>
      </c>
      <c r="S126" s="32" t="s">
        <v>5</v>
      </c>
      <c r="T126" s="85" t="s">
        <v>14</v>
      </c>
      <c r="U126" s="36" t="s">
        <v>2</v>
      </c>
      <c r="V126" s="36" t="s">
        <v>3</v>
      </c>
      <c r="W126" s="36" t="s">
        <v>4</v>
      </c>
      <c r="X126" s="121" t="s">
        <v>5</v>
      </c>
      <c r="Y126" s="123" t="s">
        <v>14</v>
      </c>
      <c r="Z126" s="39" t="s">
        <v>2</v>
      </c>
      <c r="AA126" s="39" t="s">
        <v>3</v>
      </c>
      <c r="AB126" s="39" t="s">
        <v>4</v>
      </c>
      <c r="AC126" s="40" t="s">
        <v>5</v>
      </c>
      <c r="AD126" s="68" t="s">
        <v>14</v>
      </c>
      <c r="AE126" s="44" t="s">
        <v>2</v>
      </c>
      <c r="AF126" s="44" t="s">
        <v>3</v>
      </c>
      <c r="AG126" s="44" t="s">
        <v>4</v>
      </c>
      <c r="AH126" s="45" t="s">
        <v>5</v>
      </c>
      <c r="AI126" s="49" t="s">
        <v>14</v>
      </c>
      <c r="AJ126" s="49" t="s">
        <v>2</v>
      </c>
      <c r="AK126" s="49" t="s">
        <v>3</v>
      </c>
      <c r="AL126" s="49" t="s">
        <v>4</v>
      </c>
      <c r="AM126" s="50" t="s">
        <v>5</v>
      </c>
      <c r="AO126" s="119" t="s">
        <v>13</v>
      </c>
      <c r="AP126" s="114" t="s">
        <v>2</v>
      </c>
      <c r="AQ126" s="114" t="s">
        <v>6</v>
      </c>
      <c r="AR126" s="114" t="s">
        <v>3</v>
      </c>
      <c r="AS126" s="114" t="s">
        <v>7</v>
      </c>
      <c r="AT126" s="114" t="s">
        <v>4</v>
      </c>
      <c r="AU126" s="114" t="s">
        <v>8</v>
      </c>
      <c r="AV126" s="55" t="s">
        <v>11</v>
      </c>
      <c r="AW126" s="55" t="s">
        <v>9</v>
      </c>
    </row>
    <row r="127" spans="1:49" ht="24.75" customHeight="1">
      <c r="A127" s="175">
        <v>1</v>
      </c>
      <c r="B127" s="162">
        <v>4</v>
      </c>
      <c r="C127" s="111" t="s">
        <v>137</v>
      </c>
      <c r="D127" s="3"/>
      <c r="E127" s="67">
        <v>1</v>
      </c>
      <c r="F127" s="10">
        <v>0</v>
      </c>
      <c r="G127" s="10">
        <v>1</v>
      </c>
      <c r="H127" s="10">
        <v>0</v>
      </c>
      <c r="I127" s="22">
        <f aca="true" t="shared" si="59" ref="I127:I132">F127+G127*2+H127*3</f>
        <v>2</v>
      </c>
      <c r="J127" s="73">
        <v>1</v>
      </c>
      <c r="K127" s="10">
        <v>0</v>
      </c>
      <c r="L127" s="10">
        <v>1</v>
      </c>
      <c r="M127" s="10">
        <v>0</v>
      </c>
      <c r="N127" s="27">
        <f aca="true" t="shared" si="60" ref="N127:N133">K127+L127*2+M127*3</f>
        <v>2</v>
      </c>
      <c r="O127" s="77">
        <v>1</v>
      </c>
      <c r="P127" s="63">
        <v>0</v>
      </c>
      <c r="Q127" s="10">
        <v>1</v>
      </c>
      <c r="R127" s="10">
        <v>0</v>
      </c>
      <c r="S127" s="33">
        <f aca="true" t="shared" si="61" ref="S127:S137">P127+Q127*2+R127*3</f>
        <v>2</v>
      </c>
      <c r="T127" s="81">
        <v>1</v>
      </c>
      <c r="U127" s="63">
        <v>0</v>
      </c>
      <c r="V127" s="10">
        <v>1</v>
      </c>
      <c r="W127" s="10">
        <v>0</v>
      </c>
      <c r="X127" s="37">
        <f>U127+V127*2+W127*3</f>
        <v>2</v>
      </c>
      <c r="Y127" s="124">
        <v>1</v>
      </c>
      <c r="Z127" s="63">
        <v>0</v>
      </c>
      <c r="AA127" s="59">
        <v>0</v>
      </c>
      <c r="AB127" s="59">
        <v>0</v>
      </c>
      <c r="AC127" s="41">
        <f aca="true" t="shared" si="62" ref="AC127:AC136">Z127+AA127*2+AB127*3</f>
        <v>0</v>
      </c>
      <c r="AD127" s="69"/>
      <c r="AE127" s="63"/>
      <c r="AF127" s="10"/>
      <c r="AG127" s="10"/>
      <c r="AH127" s="168"/>
      <c r="AI127" s="90">
        <v>1</v>
      </c>
      <c r="AJ127" s="63">
        <v>0</v>
      </c>
      <c r="AK127" s="10">
        <v>1</v>
      </c>
      <c r="AL127" s="10">
        <v>0</v>
      </c>
      <c r="AM127" s="51">
        <f aca="true" t="shared" si="63" ref="AM127:AM132">AJ127+AK127*2+AL127*3</f>
        <v>2</v>
      </c>
      <c r="AO127" s="108">
        <f>SUM(E127,J127,O127,T127,Y127,AD127,AI127)</f>
        <v>6</v>
      </c>
      <c r="AP127" s="8">
        <f>SUM(F127,K127,P127,U127,Z127,AE127,AJ127)</f>
        <v>0</v>
      </c>
      <c r="AQ127" s="18">
        <f>AP127/AO127</f>
        <v>0</v>
      </c>
      <c r="AR127" s="59">
        <f>SUM(G127,L127,Q127,V127,AA127,AF127,AK127)</f>
        <v>5</v>
      </c>
      <c r="AS127" s="96">
        <f>AR127/AO127</f>
        <v>0.8333333333333334</v>
      </c>
      <c r="AT127" s="10">
        <f>SUM(H127,M127,R127,W127,AB127,AG127,AL127)</f>
        <v>0</v>
      </c>
      <c r="AU127" s="61">
        <f>AT127/AO127</f>
        <v>0</v>
      </c>
      <c r="AV127" s="56">
        <f>AP127+AR127*2+AT127*3</f>
        <v>10</v>
      </c>
      <c r="AW127" s="116">
        <f>AV127/AO127</f>
        <v>1.6666666666666667</v>
      </c>
    </row>
    <row r="128" spans="1:49" ht="24.75" customHeight="1">
      <c r="A128" s="176">
        <v>2</v>
      </c>
      <c r="B128" s="163">
        <v>5</v>
      </c>
      <c r="C128" s="93" t="s">
        <v>138</v>
      </c>
      <c r="D128" s="3"/>
      <c r="E128" s="65">
        <v>1</v>
      </c>
      <c r="F128" s="10">
        <v>0</v>
      </c>
      <c r="G128" s="10">
        <v>1</v>
      </c>
      <c r="H128" s="10">
        <v>0</v>
      </c>
      <c r="I128" s="22">
        <f t="shared" si="59"/>
        <v>2</v>
      </c>
      <c r="J128" s="74">
        <v>1</v>
      </c>
      <c r="K128" s="10">
        <v>0</v>
      </c>
      <c r="L128" s="10">
        <v>0</v>
      </c>
      <c r="M128" s="10">
        <v>0</v>
      </c>
      <c r="N128" s="27">
        <f t="shared" si="60"/>
        <v>0</v>
      </c>
      <c r="O128" s="78">
        <v>1</v>
      </c>
      <c r="P128" s="10">
        <v>0</v>
      </c>
      <c r="Q128" s="10">
        <v>0</v>
      </c>
      <c r="R128" s="10">
        <v>0</v>
      </c>
      <c r="S128" s="33">
        <f t="shared" si="61"/>
        <v>0</v>
      </c>
      <c r="T128" s="82"/>
      <c r="U128" s="10"/>
      <c r="V128" s="10"/>
      <c r="W128" s="10"/>
      <c r="X128" s="37"/>
      <c r="Y128" s="125">
        <v>1</v>
      </c>
      <c r="Z128" s="10">
        <v>0</v>
      </c>
      <c r="AA128" s="59">
        <v>0</v>
      </c>
      <c r="AB128" s="59">
        <v>1</v>
      </c>
      <c r="AC128" s="41">
        <f t="shared" si="62"/>
        <v>3</v>
      </c>
      <c r="AD128" s="70"/>
      <c r="AE128" s="10"/>
      <c r="AF128" s="10"/>
      <c r="AG128" s="10"/>
      <c r="AH128" s="168"/>
      <c r="AI128" s="91">
        <v>1</v>
      </c>
      <c r="AJ128" s="10">
        <v>0</v>
      </c>
      <c r="AK128" s="10">
        <v>5</v>
      </c>
      <c r="AL128" s="10">
        <v>0</v>
      </c>
      <c r="AM128" s="51">
        <f t="shared" si="63"/>
        <v>10</v>
      </c>
      <c r="AO128" s="108">
        <f aca="true" t="shared" si="64" ref="AO128:AP134">SUM(E128,J128,O128,T128,Y128,AD128,AI128)</f>
        <v>5</v>
      </c>
      <c r="AP128" s="8">
        <f t="shared" si="64"/>
        <v>0</v>
      </c>
      <c r="AQ128" s="18">
        <f aca="true" t="shared" si="65" ref="AQ128:AQ134">AP128/AO128</f>
        <v>0</v>
      </c>
      <c r="AR128" s="59">
        <f aca="true" t="shared" si="66" ref="AR128:AR134">SUM(G128,L128,Q128,V128,AA128,AF128,AK128)</f>
        <v>6</v>
      </c>
      <c r="AS128" s="96">
        <f aca="true" t="shared" si="67" ref="AS128:AS134">AR128/AO128</f>
        <v>1.2</v>
      </c>
      <c r="AT128" s="10">
        <f aca="true" t="shared" si="68" ref="AT128:AT134">SUM(H128,M128,R128,W128,AB128,AG128,AL128)</f>
        <v>1</v>
      </c>
      <c r="AU128" s="61">
        <f aca="true" t="shared" si="69" ref="AU128:AU134">AT128/AO128</f>
        <v>0.2</v>
      </c>
      <c r="AV128" s="56">
        <f aca="true" t="shared" si="70" ref="AV128:AV134">AP128+AR128*2+AT128*3</f>
        <v>15</v>
      </c>
      <c r="AW128" s="116">
        <f aca="true" t="shared" si="71" ref="AW128:AW134">AV128/AO128</f>
        <v>3</v>
      </c>
    </row>
    <row r="129" spans="1:49" ht="24.75" customHeight="1">
      <c r="A129" s="176">
        <v>3</v>
      </c>
      <c r="B129" s="163">
        <v>6</v>
      </c>
      <c r="C129" s="93" t="s">
        <v>139</v>
      </c>
      <c r="D129" s="3"/>
      <c r="E129" s="65">
        <v>1</v>
      </c>
      <c r="F129" s="10">
        <v>0</v>
      </c>
      <c r="G129" s="10">
        <v>1</v>
      </c>
      <c r="H129" s="10">
        <v>0</v>
      </c>
      <c r="I129" s="22">
        <f t="shared" si="59"/>
        <v>2</v>
      </c>
      <c r="J129" s="74">
        <v>1</v>
      </c>
      <c r="K129" s="10">
        <v>5</v>
      </c>
      <c r="L129" s="10">
        <v>3</v>
      </c>
      <c r="M129" s="10">
        <v>0</v>
      </c>
      <c r="N129" s="27">
        <f t="shared" si="60"/>
        <v>11</v>
      </c>
      <c r="O129" s="78">
        <v>1</v>
      </c>
      <c r="P129" s="10">
        <v>0</v>
      </c>
      <c r="Q129" s="10">
        <v>1</v>
      </c>
      <c r="R129" s="10">
        <v>0</v>
      </c>
      <c r="S129" s="33">
        <f t="shared" si="61"/>
        <v>2</v>
      </c>
      <c r="T129" s="82">
        <v>1</v>
      </c>
      <c r="U129" s="10">
        <v>3</v>
      </c>
      <c r="V129" s="10">
        <v>2</v>
      </c>
      <c r="W129" s="10">
        <v>0</v>
      </c>
      <c r="X129" s="37">
        <f aca="true" t="shared" si="72" ref="X129:X136">U129+V129*2+W129*3</f>
        <v>7</v>
      </c>
      <c r="Y129" s="125">
        <v>1</v>
      </c>
      <c r="Z129" s="10">
        <v>4</v>
      </c>
      <c r="AA129" s="10">
        <v>3</v>
      </c>
      <c r="AB129" s="10">
        <v>0</v>
      </c>
      <c r="AC129" s="41">
        <f t="shared" si="62"/>
        <v>10</v>
      </c>
      <c r="AD129" s="70"/>
      <c r="AE129" s="10"/>
      <c r="AF129" s="10"/>
      <c r="AG129" s="10"/>
      <c r="AH129" s="168"/>
      <c r="AI129" s="91">
        <v>1</v>
      </c>
      <c r="AJ129" s="10">
        <v>1</v>
      </c>
      <c r="AK129" s="10">
        <v>2</v>
      </c>
      <c r="AL129" s="10">
        <v>1</v>
      </c>
      <c r="AM129" s="51">
        <f t="shared" si="63"/>
        <v>8</v>
      </c>
      <c r="AO129" s="108">
        <f t="shared" si="64"/>
        <v>6</v>
      </c>
      <c r="AP129" s="8">
        <f t="shared" si="64"/>
        <v>13</v>
      </c>
      <c r="AQ129" s="18">
        <f t="shared" si="65"/>
        <v>2.1666666666666665</v>
      </c>
      <c r="AR129" s="59">
        <f t="shared" si="66"/>
        <v>12</v>
      </c>
      <c r="AS129" s="96">
        <f t="shared" si="67"/>
        <v>2</v>
      </c>
      <c r="AT129" s="10">
        <f t="shared" si="68"/>
        <v>1</v>
      </c>
      <c r="AU129" s="61">
        <f t="shared" si="69"/>
        <v>0.16666666666666666</v>
      </c>
      <c r="AV129" s="56">
        <f t="shared" si="70"/>
        <v>40</v>
      </c>
      <c r="AW129" s="116">
        <f t="shared" si="71"/>
        <v>6.666666666666667</v>
      </c>
    </row>
    <row r="130" spans="1:49" ht="24.75" customHeight="1">
      <c r="A130" s="176">
        <v>4</v>
      </c>
      <c r="B130" s="163">
        <v>7</v>
      </c>
      <c r="C130" s="93" t="s">
        <v>140</v>
      </c>
      <c r="D130" s="3"/>
      <c r="E130" s="65">
        <v>1</v>
      </c>
      <c r="F130" s="10">
        <v>0</v>
      </c>
      <c r="G130" s="10">
        <v>2</v>
      </c>
      <c r="H130" s="10">
        <v>0</v>
      </c>
      <c r="I130" s="22">
        <f t="shared" si="59"/>
        <v>4</v>
      </c>
      <c r="J130" s="74">
        <v>1</v>
      </c>
      <c r="K130" s="10">
        <v>0</v>
      </c>
      <c r="L130" s="10">
        <v>5</v>
      </c>
      <c r="M130" s="10">
        <v>0</v>
      </c>
      <c r="N130" s="27">
        <f t="shared" si="60"/>
        <v>10</v>
      </c>
      <c r="O130" s="78">
        <v>1</v>
      </c>
      <c r="P130" s="10">
        <v>0</v>
      </c>
      <c r="Q130" s="10">
        <v>4</v>
      </c>
      <c r="R130" s="10">
        <v>1</v>
      </c>
      <c r="S130" s="33">
        <f t="shared" si="61"/>
        <v>11</v>
      </c>
      <c r="T130" s="82">
        <v>1</v>
      </c>
      <c r="U130" s="10">
        <v>0</v>
      </c>
      <c r="V130" s="10">
        <v>2</v>
      </c>
      <c r="W130" s="10">
        <v>1</v>
      </c>
      <c r="X130" s="37">
        <f t="shared" si="72"/>
        <v>7</v>
      </c>
      <c r="Y130" s="125">
        <v>1</v>
      </c>
      <c r="Z130" s="10">
        <v>2</v>
      </c>
      <c r="AA130" s="10">
        <v>1</v>
      </c>
      <c r="AB130" s="10">
        <v>0</v>
      </c>
      <c r="AC130" s="41">
        <f t="shared" si="62"/>
        <v>4</v>
      </c>
      <c r="AD130" s="70"/>
      <c r="AE130" s="10"/>
      <c r="AF130" s="10"/>
      <c r="AG130" s="10"/>
      <c r="AH130" s="168"/>
      <c r="AI130" s="91">
        <v>1</v>
      </c>
      <c r="AJ130" s="10">
        <v>1</v>
      </c>
      <c r="AK130" s="10">
        <v>2</v>
      </c>
      <c r="AL130" s="10">
        <v>2</v>
      </c>
      <c r="AM130" s="51">
        <f t="shared" si="63"/>
        <v>11</v>
      </c>
      <c r="AO130" s="108">
        <f t="shared" si="64"/>
        <v>6</v>
      </c>
      <c r="AP130" s="8">
        <f t="shared" si="64"/>
        <v>3</v>
      </c>
      <c r="AQ130" s="18">
        <f t="shared" si="65"/>
        <v>0.5</v>
      </c>
      <c r="AR130" s="59">
        <f t="shared" si="66"/>
        <v>16</v>
      </c>
      <c r="AS130" s="96">
        <f t="shared" si="67"/>
        <v>2.6666666666666665</v>
      </c>
      <c r="AT130" s="10">
        <f t="shared" si="68"/>
        <v>4</v>
      </c>
      <c r="AU130" s="61">
        <f t="shared" si="69"/>
        <v>0.6666666666666666</v>
      </c>
      <c r="AV130" s="56">
        <f t="shared" si="70"/>
        <v>47</v>
      </c>
      <c r="AW130" s="116">
        <f t="shared" si="71"/>
        <v>7.833333333333333</v>
      </c>
    </row>
    <row r="131" spans="1:49" ht="24.75" customHeight="1">
      <c r="A131" s="176">
        <v>5</v>
      </c>
      <c r="B131" s="163">
        <v>8</v>
      </c>
      <c r="C131" s="93" t="s">
        <v>141</v>
      </c>
      <c r="D131" s="3"/>
      <c r="E131" s="65">
        <v>1</v>
      </c>
      <c r="F131" s="10">
        <v>0</v>
      </c>
      <c r="G131" s="10">
        <v>3</v>
      </c>
      <c r="H131" s="10">
        <v>0</v>
      </c>
      <c r="I131" s="22">
        <f t="shared" si="59"/>
        <v>6</v>
      </c>
      <c r="J131" s="74">
        <v>1</v>
      </c>
      <c r="K131" s="10">
        <v>0</v>
      </c>
      <c r="L131" s="10">
        <v>5</v>
      </c>
      <c r="M131" s="10">
        <v>0</v>
      </c>
      <c r="N131" s="27">
        <f t="shared" si="60"/>
        <v>10</v>
      </c>
      <c r="O131" s="78">
        <v>1</v>
      </c>
      <c r="P131" s="10">
        <v>0</v>
      </c>
      <c r="Q131" s="10">
        <v>1</v>
      </c>
      <c r="R131" s="10">
        <v>0</v>
      </c>
      <c r="S131" s="33">
        <f t="shared" si="61"/>
        <v>2</v>
      </c>
      <c r="T131" s="82">
        <v>1</v>
      </c>
      <c r="U131" s="10">
        <v>0</v>
      </c>
      <c r="V131" s="10">
        <v>1</v>
      </c>
      <c r="W131" s="10">
        <v>0</v>
      </c>
      <c r="X131" s="37">
        <f t="shared" si="72"/>
        <v>2</v>
      </c>
      <c r="Y131" s="125">
        <v>1</v>
      </c>
      <c r="Z131" s="10">
        <v>1</v>
      </c>
      <c r="AA131" s="10">
        <v>3</v>
      </c>
      <c r="AB131" s="10">
        <v>0</v>
      </c>
      <c r="AC131" s="41">
        <f t="shared" si="62"/>
        <v>7</v>
      </c>
      <c r="AD131" s="70"/>
      <c r="AE131" s="10"/>
      <c r="AF131" s="10"/>
      <c r="AG131" s="10"/>
      <c r="AH131" s="168"/>
      <c r="AI131" s="91">
        <v>1</v>
      </c>
      <c r="AJ131" s="10">
        <v>0</v>
      </c>
      <c r="AK131" s="10">
        <v>2</v>
      </c>
      <c r="AL131" s="10">
        <v>0</v>
      </c>
      <c r="AM131" s="51">
        <f t="shared" si="63"/>
        <v>4</v>
      </c>
      <c r="AO131" s="108">
        <f t="shared" si="64"/>
        <v>6</v>
      </c>
      <c r="AP131" s="8">
        <f t="shared" si="64"/>
        <v>1</v>
      </c>
      <c r="AQ131" s="18">
        <f t="shared" si="65"/>
        <v>0.16666666666666666</v>
      </c>
      <c r="AR131" s="59">
        <f t="shared" si="66"/>
        <v>15</v>
      </c>
      <c r="AS131" s="96">
        <f t="shared" si="67"/>
        <v>2.5</v>
      </c>
      <c r="AT131" s="10">
        <f t="shared" si="68"/>
        <v>0</v>
      </c>
      <c r="AU131" s="61">
        <f t="shared" si="69"/>
        <v>0</v>
      </c>
      <c r="AV131" s="56">
        <f t="shared" si="70"/>
        <v>31</v>
      </c>
      <c r="AW131" s="116">
        <f t="shared" si="71"/>
        <v>5.166666666666667</v>
      </c>
    </row>
    <row r="132" spans="1:49" ht="24.75" customHeight="1">
      <c r="A132" s="176">
        <v>6</v>
      </c>
      <c r="B132" s="163">
        <v>9</v>
      </c>
      <c r="C132" s="93" t="s">
        <v>142</v>
      </c>
      <c r="D132" s="3"/>
      <c r="E132" s="65">
        <v>1</v>
      </c>
      <c r="F132" s="10">
        <v>1</v>
      </c>
      <c r="G132" s="10">
        <v>2</v>
      </c>
      <c r="H132" s="10">
        <v>0</v>
      </c>
      <c r="I132" s="22">
        <f t="shared" si="59"/>
        <v>5</v>
      </c>
      <c r="J132" s="74">
        <v>1</v>
      </c>
      <c r="K132" s="10">
        <v>1</v>
      </c>
      <c r="L132" s="10">
        <v>3</v>
      </c>
      <c r="M132" s="10">
        <v>0</v>
      </c>
      <c r="N132" s="27">
        <f t="shared" si="60"/>
        <v>7</v>
      </c>
      <c r="O132" s="78">
        <v>1</v>
      </c>
      <c r="P132" s="10">
        <v>1</v>
      </c>
      <c r="Q132" s="10">
        <v>2</v>
      </c>
      <c r="R132" s="10">
        <v>1</v>
      </c>
      <c r="S132" s="33">
        <f t="shared" si="61"/>
        <v>8</v>
      </c>
      <c r="T132" s="82">
        <v>1</v>
      </c>
      <c r="U132" s="10">
        <v>0</v>
      </c>
      <c r="V132" s="10">
        <v>2</v>
      </c>
      <c r="W132" s="10">
        <v>0</v>
      </c>
      <c r="X132" s="37">
        <f t="shared" si="72"/>
        <v>4</v>
      </c>
      <c r="Y132" s="125">
        <v>1</v>
      </c>
      <c r="Z132" s="10">
        <v>0</v>
      </c>
      <c r="AA132" s="10">
        <v>0</v>
      </c>
      <c r="AB132" s="10">
        <v>0</v>
      </c>
      <c r="AC132" s="41">
        <f t="shared" si="62"/>
        <v>0</v>
      </c>
      <c r="AD132" s="70"/>
      <c r="AE132" s="10"/>
      <c r="AF132" s="10"/>
      <c r="AG132" s="10"/>
      <c r="AH132" s="168"/>
      <c r="AI132" s="91">
        <v>1</v>
      </c>
      <c r="AJ132" s="10">
        <v>0</v>
      </c>
      <c r="AK132" s="10">
        <v>0</v>
      </c>
      <c r="AL132" s="10">
        <v>0</v>
      </c>
      <c r="AM132" s="51">
        <f t="shared" si="63"/>
        <v>0</v>
      </c>
      <c r="AO132" s="108">
        <f t="shared" si="64"/>
        <v>6</v>
      </c>
      <c r="AP132" s="8">
        <f t="shared" si="64"/>
        <v>3</v>
      </c>
      <c r="AQ132" s="18">
        <f t="shared" si="65"/>
        <v>0.5</v>
      </c>
      <c r="AR132" s="59">
        <f t="shared" si="66"/>
        <v>9</v>
      </c>
      <c r="AS132" s="96">
        <f t="shared" si="67"/>
        <v>1.5</v>
      </c>
      <c r="AT132" s="10">
        <f t="shared" si="68"/>
        <v>1</v>
      </c>
      <c r="AU132" s="61">
        <f t="shared" si="69"/>
        <v>0.16666666666666666</v>
      </c>
      <c r="AV132" s="56">
        <f t="shared" si="70"/>
        <v>24</v>
      </c>
      <c r="AW132" s="116">
        <f t="shared" si="71"/>
        <v>4</v>
      </c>
    </row>
    <row r="133" spans="1:49" ht="24.75" customHeight="1">
      <c r="A133" s="176">
        <v>7</v>
      </c>
      <c r="B133" s="163">
        <v>10</v>
      </c>
      <c r="C133" s="93" t="s">
        <v>143</v>
      </c>
      <c r="D133" s="3"/>
      <c r="E133" s="65">
        <v>1</v>
      </c>
      <c r="F133" s="10">
        <v>2</v>
      </c>
      <c r="G133" s="10">
        <v>3</v>
      </c>
      <c r="H133" s="10">
        <v>0</v>
      </c>
      <c r="I133" s="22">
        <f>F133+G133*2+H133*3</f>
        <v>8</v>
      </c>
      <c r="J133" s="74">
        <v>1</v>
      </c>
      <c r="K133" s="10">
        <v>0</v>
      </c>
      <c r="L133" s="10">
        <v>4</v>
      </c>
      <c r="M133" s="10">
        <v>0</v>
      </c>
      <c r="N133" s="27">
        <f t="shared" si="60"/>
        <v>8</v>
      </c>
      <c r="O133" s="78">
        <v>1</v>
      </c>
      <c r="P133" s="10">
        <v>0</v>
      </c>
      <c r="Q133" s="10">
        <v>2</v>
      </c>
      <c r="R133" s="10">
        <v>0</v>
      </c>
      <c r="S133" s="33">
        <f t="shared" si="61"/>
        <v>4</v>
      </c>
      <c r="T133" s="82">
        <v>1</v>
      </c>
      <c r="U133" s="10">
        <v>2</v>
      </c>
      <c r="V133" s="10">
        <v>4</v>
      </c>
      <c r="W133" s="10">
        <v>0</v>
      </c>
      <c r="X133" s="37">
        <f t="shared" si="72"/>
        <v>10</v>
      </c>
      <c r="Y133" s="125">
        <v>1</v>
      </c>
      <c r="Z133" s="10">
        <v>2</v>
      </c>
      <c r="AA133" s="10">
        <v>2</v>
      </c>
      <c r="AB133" s="10">
        <v>0</v>
      </c>
      <c r="AC133" s="41">
        <f>Z133+AA133*2+AB133*3</f>
        <v>6</v>
      </c>
      <c r="AD133" s="70"/>
      <c r="AE133" s="10"/>
      <c r="AF133" s="10"/>
      <c r="AG133" s="10"/>
      <c r="AH133" s="168">
        <f>AE133+AF133*2+AG133*3</f>
        <v>0</v>
      </c>
      <c r="AI133" s="91">
        <v>1</v>
      </c>
      <c r="AJ133" s="10">
        <v>0</v>
      </c>
      <c r="AK133" s="10">
        <v>5</v>
      </c>
      <c r="AL133" s="10">
        <v>0</v>
      </c>
      <c r="AM133" s="51">
        <f>AJ133+AK133*2+AL133*3</f>
        <v>10</v>
      </c>
      <c r="AO133" s="108">
        <f t="shared" si="64"/>
        <v>6</v>
      </c>
      <c r="AP133" s="8">
        <f t="shared" si="64"/>
        <v>6</v>
      </c>
      <c r="AQ133" s="18">
        <f t="shared" si="65"/>
        <v>1</v>
      </c>
      <c r="AR133" s="59">
        <f t="shared" si="66"/>
        <v>20</v>
      </c>
      <c r="AS133" s="96">
        <f t="shared" si="67"/>
        <v>3.3333333333333335</v>
      </c>
      <c r="AT133" s="10">
        <f t="shared" si="68"/>
        <v>0</v>
      </c>
      <c r="AU133" s="61">
        <f t="shared" si="69"/>
        <v>0</v>
      </c>
      <c r="AV133" s="56">
        <f t="shared" si="70"/>
        <v>46</v>
      </c>
      <c r="AW133" s="116">
        <f t="shared" si="71"/>
        <v>7.666666666666667</v>
      </c>
    </row>
    <row r="134" spans="1:49" ht="24.75" customHeight="1">
      <c r="A134" s="176">
        <v>8</v>
      </c>
      <c r="B134" s="163">
        <v>11</v>
      </c>
      <c r="C134" s="93" t="s">
        <v>144</v>
      </c>
      <c r="D134" s="3"/>
      <c r="E134" s="65">
        <v>1</v>
      </c>
      <c r="F134" s="10">
        <v>1</v>
      </c>
      <c r="G134" s="10">
        <v>5</v>
      </c>
      <c r="H134" s="10">
        <v>0</v>
      </c>
      <c r="I134" s="22">
        <f>F134+G134*2+H134*3</f>
        <v>11</v>
      </c>
      <c r="J134" s="74">
        <v>1</v>
      </c>
      <c r="K134" s="10">
        <v>2</v>
      </c>
      <c r="L134" s="10">
        <v>3</v>
      </c>
      <c r="M134" s="10">
        <v>0</v>
      </c>
      <c r="N134" s="27">
        <f>K134+L134*2+M134*3</f>
        <v>8</v>
      </c>
      <c r="O134" s="78">
        <v>1</v>
      </c>
      <c r="P134" s="10">
        <v>2</v>
      </c>
      <c r="Q134" s="10">
        <v>3</v>
      </c>
      <c r="R134" s="10">
        <v>1</v>
      </c>
      <c r="S134" s="33">
        <f t="shared" si="61"/>
        <v>11</v>
      </c>
      <c r="T134" s="82">
        <v>1</v>
      </c>
      <c r="U134" s="10">
        <v>1</v>
      </c>
      <c r="V134" s="10">
        <v>1</v>
      </c>
      <c r="W134" s="10">
        <v>0</v>
      </c>
      <c r="X134" s="37">
        <f t="shared" si="72"/>
        <v>3</v>
      </c>
      <c r="Y134" s="125">
        <v>1</v>
      </c>
      <c r="Z134" s="10">
        <v>1</v>
      </c>
      <c r="AA134" s="10">
        <v>5</v>
      </c>
      <c r="AB134" s="10">
        <v>1</v>
      </c>
      <c r="AC134" s="41">
        <f t="shared" si="62"/>
        <v>14</v>
      </c>
      <c r="AD134" s="70"/>
      <c r="AE134" s="10"/>
      <c r="AF134" s="10"/>
      <c r="AG134" s="10"/>
      <c r="AH134" s="168"/>
      <c r="AI134" s="91">
        <v>1</v>
      </c>
      <c r="AJ134" s="10">
        <v>2</v>
      </c>
      <c r="AK134" s="10">
        <v>7</v>
      </c>
      <c r="AL134" s="10">
        <v>1</v>
      </c>
      <c r="AM134" s="51">
        <f>AJ134+AK134*2+AL134*3</f>
        <v>19</v>
      </c>
      <c r="AO134" s="108">
        <f t="shared" si="64"/>
        <v>6</v>
      </c>
      <c r="AP134" s="8">
        <f t="shared" si="64"/>
        <v>9</v>
      </c>
      <c r="AQ134" s="18">
        <f t="shared" si="65"/>
        <v>1.5</v>
      </c>
      <c r="AR134" s="59">
        <f t="shared" si="66"/>
        <v>24</v>
      </c>
      <c r="AS134" s="96">
        <f t="shared" si="67"/>
        <v>4</v>
      </c>
      <c r="AT134" s="10">
        <f t="shared" si="68"/>
        <v>3</v>
      </c>
      <c r="AU134" s="61">
        <f t="shared" si="69"/>
        <v>0.5</v>
      </c>
      <c r="AV134" s="56">
        <f t="shared" si="70"/>
        <v>66</v>
      </c>
      <c r="AW134" s="116">
        <f t="shared" si="71"/>
        <v>11</v>
      </c>
    </row>
    <row r="135" spans="1:49" ht="24.75" customHeight="1">
      <c r="A135" s="176">
        <v>9</v>
      </c>
      <c r="B135" s="163">
        <v>12</v>
      </c>
      <c r="C135" s="93" t="s">
        <v>145</v>
      </c>
      <c r="D135" s="3"/>
      <c r="E135" s="65"/>
      <c r="F135" s="10"/>
      <c r="G135" s="10"/>
      <c r="H135" s="10"/>
      <c r="I135" s="22"/>
      <c r="J135" s="74"/>
      <c r="K135" s="10"/>
      <c r="L135" s="10"/>
      <c r="M135" s="10"/>
      <c r="N135" s="27"/>
      <c r="O135" s="78">
        <v>1</v>
      </c>
      <c r="P135" s="10">
        <v>0</v>
      </c>
      <c r="Q135" s="10">
        <v>1</v>
      </c>
      <c r="R135" s="10">
        <v>0</v>
      </c>
      <c r="S135" s="33">
        <f t="shared" si="61"/>
        <v>2</v>
      </c>
      <c r="T135" s="82">
        <v>1</v>
      </c>
      <c r="U135" s="10">
        <v>0</v>
      </c>
      <c r="V135" s="10">
        <v>2</v>
      </c>
      <c r="W135" s="10">
        <v>1</v>
      </c>
      <c r="X135" s="37">
        <f t="shared" si="72"/>
        <v>7</v>
      </c>
      <c r="Y135" s="125">
        <v>0</v>
      </c>
      <c r="Z135" s="10"/>
      <c r="AA135" s="10"/>
      <c r="AB135" s="10"/>
      <c r="AC135" s="41"/>
      <c r="AD135" s="70"/>
      <c r="AE135" s="10"/>
      <c r="AF135" s="10"/>
      <c r="AG135" s="10"/>
      <c r="AH135" s="168"/>
      <c r="AI135" s="91">
        <v>0</v>
      </c>
      <c r="AJ135" s="10"/>
      <c r="AK135" s="10"/>
      <c r="AL135" s="10"/>
      <c r="AM135" s="51"/>
      <c r="AO135" s="108">
        <f>SUM(E135,J135,O135,T135,Y135,AD135,AI135)</f>
        <v>2</v>
      </c>
      <c r="AP135" s="8">
        <f>SUM(F135,K135,P135,U135,Z135,AE135,AJ135)</f>
        <v>0</v>
      </c>
      <c r="AQ135" s="18">
        <f>AP135/AO135</f>
        <v>0</v>
      </c>
      <c r="AR135" s="59">
        <f>SUM(G135,L135,Q135,V135,AA135,AF135,AK135)</f>
        <v>3</v>
      </c>
      <c r="AS135" s="96">
        <f>AR135/AO135</f>
        <v>1.5</v>
      </c>
      <c r="AT135" s="10">
        <f>SUM(H135,M135,R135,W135,AB135,AG135,AL135)</f>
        <v>1</v>
      </c>
      <c r="AU135" s="61">
        <f>AT135/AO135</f>
        <v>0.5</v>
      </c>
      <c r="AV135" s="56">
        <f>AP135+AR135*2+AT135*3</f>
        <v>9</v>
      </c>
      <c r="AW135" s="116">
        <f>AV135/AO135</f>
        <v>4.5</v>
      </c>
    </row>
    <row r="136" spans="1:49" ht="24.75" customHeight="1">
      <c r="A136" s="176">
        <v>10</v>
      </c>
      <c r="B136" s="163">
        <v>13</v>
      </c>
      <c r="C136" s="93" t="s">
        <v>146</v>
      </c>
      <c r="D136" s="3"/>
      <c r="E136" s="65">
        <v>1</v>
      </c>
      <c r="F136" s="10">
        <v>0</v>
      </c>
      <c r="G136" s="10">
        <v>0</v>
      </c>
      <c r="H136" s="10">
        <v>0</v>
      </c>
      <c r="I136" s="22">
        <f>F136+G136*2+H136*3</f>
        <v>0</v>
      </c>
      <c r="J136" s="74">
        <v>1</v>
      </c>
      <c r="K136" s="10">
        <v>0</v>
      </c>
      <c r="L136" s="10">
        <v>0</v>
      </c>
      <c r="M136" s="10">
        <v>1</v>
      </c>
      <c r="N136" s="27">
        <f>K136+L136*2+M136*3</f>
        <v>3</v>
      </c>
      <c r="O136" s="78">
        <v>1</v>
      </c>
      <c r="P136" s="10">
        <v>1</v>
      </c>
      <c r="Q136" s="10">
        <v>2</v>
      </c>
      <c r="R136" s="10">
        <v>1</v>
      </c>
      <c r="S136" s="33">
        <f t="shared" si="61"/>
        <v>8</v>
      </c>
      <c r="T136" s="82">
        <v>1</v>
      </c>
      <c r="U136" s="10"/>
      <c r="V136" s="10"/>
      <c r="W136" s="10"/>
      <c r="X136" s="37">
        <f t="shared" si="72"/>
        <v>0</v>
      </c>
      <c r="Y136" s="125">
        <v>1</v>
      </c>
      <c r="Z136" s="101">
        <v>0</v>
      </c>
      <c r="AA136" s="101">
        <v>0</v>
      </c>
      <c r="AB136" s="101">
        <v>0</v>
      </c>
      <c r="AC136" s="41">
        <f t="shared" si="62"/>
        <v>0</v>
      </c>
      <c r="AD136" s="70"/>
      <c r="AE136" s="10"/>
      <c r="AF136" s="10"/>
      <c r="AG136" s="10"/>
      <c r="AH136" s="168"/>
      <c r="AI136" s="91">
        <v>1</v>
      </c>
      <c r="AJ136" s="10">
        <v>0</v>
      </c>
      <c r="AK136" s="10">
        <v>0</v>
      </c>
      <c r="AL136" s="10">
        <v>0</v>
      </c>
      <c r="AM136" s="51">
        <f>AJ136+AK136*2+AL136*3</f>
        <v>0</v>
      </c>
      <c r="AO136" s="108">
        <f>SUM(E136,J136,O136,T136,Y136,AD136,AI136)</f>
        <v>6</v>
      </c>
      <c r="AP136" s="8">
        <f>SUM(F136,K136,P136,U136,Z136,AE136,AJ136)</f>
        <v>1</v>
      </c>
      <c r="AQ136" s="18">
        <f>AP136/AO136</f>
        <v>0.16666666666666666</v>
      </c>
      <c r="AR136" s="59">
        <f>SUM(G136,L136,Q136,V136,AA136,AF136,AK136)</f>
        <v>2</v>
      </c>
      <c r="AS136" s="96">
        <f>AR136/AO136</f>
        <v>0.3333333333333333</v>
      </c>
      <c r="AT136" s="10">
        <f>SUM(H136,M136,R136,W136,AB136,AG136,AL136)</f>
        <v>2</v>
      </c>
      <c r="AU136" s="61">
        <f>AT136/AO136</f>
        <v>0.3333333333333333</v>
      </c>
      <c r="AV136" s="56">
        <f>AP136+AR136*2+AT136*3</f>
        <v>11</v>
      </c>
      <c r="AW136" s="116">
        <f>AV136/AO136</f>
        <v>1.8333333333333333</v>
      </c>
    </row>
    <row r="137" spans="1:49" ht="24.75" customHeight="1">
      <c r="A137" s="176">
        <v>11</v>
      </c>
      <c r="B137" s="163">
        <v>14</v>
      </c>
      <c r="C137" s="93" t="s">
        <v>102</v>
      </c>
      <c r="D137" s="3"/>
      <c r="E137" s="65"/>
      <c r="F137" s="10"/>
      <c r="G137" s="10"/>
      <c r="H137" s="10"/>
      <c r="I137" s="22"/>
      <c r="J137" s="74">
        <v>0</v>
      </c>
      <c r="K137" s="10"/>
      <c r="L137" s="10"/>
      <c r="M137" s="10"/>
      <c r="N137" s="27"/>
      <c r="O137" s="78"/>
      <c r="P137" s="10"/>
      <c r="Q137" s="10"/>
      <c r="R137" s="10"/>
      <c r="S137" s="33">
        <f t="shared" si="61"/>
        <v>0</v>
      </c>
      <c r="T137" s="82"/>
      <c r="U137" s="10"/>
      <c r="V137" s="10"/>
      <c r="W137" s="10"/>
      <c r="X137" s="122"/>
      <c r="Y137" s="125"/>
      <c r="Z137" s="101"/>
      <c r="AA137" s="101"/>
      <c r="AB137" s="101"/>
      <c r="AC137" s="41"/>
      <c r="AD137" s="70"/>
      <c r="AE137" s="10"/>
      <c r="AF137" s="10"/>
      <c r="AG137" s="10"/>
      <c r="AH137" s="168"/>
      <c r="AI137" s="91"/>
      <c r="AJ137" s="10"/>
      <c r="AK137" s="10"/>
      <c r="AL137" s="10"/>
      <c r="AM137" s="51"/>
      <c r="AO137" s="108">
        <f>SUM(E137,J137,O137,T137,Y137,AD137,AI137)</f>
        <v>0</v>
      </c>
      <c r="AP137" s="8"/>
      <c r="AQ137" s="18"/>
      <c r="AR137" s="59"/>
      <c r="AS137" s="96"/>
      <c r="AT137" s="10"/>
      <c r="AU137" s="61"/>
      <c r="AV137" s="56"/>
      <c r="AW137" s="116"/>
    </row>
    <row r="138" spans="1:49" ht="24.75" customHeight="1" thickBot="1">
      <c r="A138" s="177">
        <v>12</v>
      </c>
      <c r="B138" s="164">
        <v>15</v>
      </c>
      <c r="C138" s="94"/>
      <c r="D138" s="3"/>
      <c r="E138" s="66"/>
      <c r="F138" s="10"/>
      <c r="G138" s="10"/>
      <c r="H138" s="10"/>
      <c r="I138" s="22"/>
      <c r="J138" s="75"/>
      <c r="K138" s="11"/>
      <c r="L138" s="10"/>
      <c r="M138" s="10"/>
      <c r="N138" s="27"/>
      <c r="O138" s="79"/>
      <c r="P138" s="10"/>
      <c r="Q138" s="10"/>
      <c r="R138" s="10"/>
      <c r="S138" s="33"/>
      <c r="T138" s="83"/>
      <c r="U138" s="10"/>
      <c r="V138" s="10"/>
      <c r="W138" s="10"/>
      <c r="X138" s="37"/>
      <c r="Y138" s="118"/>
      <c r="Z138" s="11"/>
      <c r="AA138" s="10"/>
      <c r="AB138" s="10"/>
      <c r="AC138" s="41"/>
      <c r="AD138" s="71"/>
      <c r="AE138" s="10"/>
      <c r="AF138" s="10"/>
      <c r="AG138" s="10"/>
      <c r="AH138" s="46"/>
      <c r="AI138" s="92"/>
      <c r="AJ138" s="11"/>
      <c r="AK138" s="10"/>
      <c r="AL138" s="10"/>
      <c r="AM138" s="51"/>
      <c r="AO138" s="109"/>
      <c r="AP138" s="15"/>
      <c r="AQ138" s="19"/>
      <c r="AR138" s="100"/>
      <c r="AS138" s="98"/>
      <c r="AT138" s="11"/>
      <c r="AU138" s="62"/>
      <c r="AV138" s="113"/>
      <c r="AW138" s="117"/>
    </row>
    <row r="139" spans="2:49" ht="27" customHeight="1" thickBot="1">
      <c r="B139" s="2"/>
      <c r="F139" s="24">
        <f>SUM(F127:F138)</f>
        <v>4</v>
      </c>
      <c r="G139" s="24">
        <f>SUM(G127:G138)</f>
        <v>18</v>
      </c>
      <c r="H139" s="24">
        <f>SUM(H127:H138)</f>
        <v>0</v>
      </c>
      <c r="I139" s="23">
        <f>SUM(I127:I138)</f>
        <v>40</v>
      </c>
      <c r="K139" s="76">
        <f>SUM(K127:K138)</f>
        <v>8</v>
      </c>
      <c r="L139" s="29">
        <f>SUM(L127:L138)</f>
        <v>24</v>
      </c>
      <c r="M139" s="29">
        <f>SUM(M127:M138)</f>
        <v>1</v>
      </c>
      <c r="N139" s="28">
        <f>SUM(N127:N138)</f>
        <v>59</v>
      </c>
      <c r="P139" s="80">
        <f>SUM(P127:P138)</f>
        <v>4</v>
      </c>
      <c r="Q139" s="35">
        <f>SUM(Q127:Q138)</f>
        <v>17</v>
      </c>
      <c r="R139" s="35">
        <f>SUM(R127:R138)</f>
        <v>4</v>
      </c>
      <c r="S139" s="34">
        <f>SUM(S127:S138)</f>
        <v>50</v>
      </c>
      <c r="U139" s="84">
        <f>SUM(U127:U138)</f>
        <v>6</v>
      </c>
      <c r="V139" s="38">
        <f>SUM(V127:V138)</f>
        <v>15</v>
      </c>
      <c r="W139" s="38">
        <f>SUM(W127:W138)</f>
        <v>2</v>
      </c>
      <c r="X139" s="120">
        <f>SUM(X127:X138)</f>
        <v>42</v>
      </c>
      <c r="Y139" s="110"/>
      <c r="Z139" s="87">
        <f>SUM(Z127:Z138)</f>
        <v>10</v>
      </c>
      <c r="AA139" s="43">
        <f>SUM(AA127:AA138)</f>
        <v>14</v>
      </c>
      <c r="AB139" s="43">
        <f>SUM(AB127:AB138)</f>
        <v>2</v>
      </c>
      <c r="AC139" s="42">
        <f>SUM(AC127:AC138)</f>
        <v>44</v>
      </c>
      <c r="AE139" s="88">
        <f>SUM(AE127:AE138)</f>
        <v>0</v>
      </c>
      <c r="AF139" s="48">
        <f>SUM(AF127:AF138)</f>
        <v>0</v>
      </c>
      <c r="AG139" s="48">
        <f>SUM(AG127:AG138)</f>
        <v>0</v>
      </c>
      <c r="AH139" s="47">
        <f>SUM(AH127:AH138)</f>
        <v>0</v>
      </c>
      <c r="AJ139" s="89">
        <f>SUM(AJ127:AJ138)</f>
        <v>4</v>
      </c>
      <c r="AK139" s="54">
        <f>SUM(AK127:AK138)</f>
        <v>24</v>
      </c>
      <c r="AL139" s="54">
        <f>SUM(AL127:AL138)</f>
        <v>4</v>
      </c>
      <c r="AM139" s="52">
        <f>SUM(AM127:AM138)</f>
        <v>64</v>
      </c>
      <c r="AP139" s="11">
        <f>SUM(AP127:AP138)</f>
        <v>36</v>
      </c>
      <c r="AQ139" s="9"/>
      <c r="AR139" s="11">
        <f>SUM(AR127:AR138)</f>
        <v>112</v>
      </c>
      <c r="AS139" s="9"/>
      <c r="AT139" s="11">
        <f>SUM(AT127:AT138)</f>
        <v>13</v>
      </c>
      <c r="AU139" s="9"/>
      <c r="AV139" s="112">
        <f>SUM(AV127:AV138)</f>
        <v>299</v>
      </c>
      <c r="AW139" s="16"/>
    </row>
    <row r="140" spans="9:49" ht="21" customHeight="1">
      <c r="I140" s="5">
        <f>F139+G139*2+H139*3</f>
        <v>40</v>
      </c>
      <c r="N140" s="5">
        <f>K139+L139*2+M139*3</f>
        <v>59</v>
      </c>
      <c r="S140" s="5">
        <f>P139+Q139*2+R139*3</f>
        <v>50</v>
      </c>
      <c r="X140" s="5">
        <f>U139+V139*2+W139*3</f>
        <v>42</v>
      </c>
      <c r="AC140" s="5">
        <f>Z139+AA139*2+AB139*3</f>
        <v>44</v>
      </c>
      <c r="AH140" s="5">
        <f>AE139+AF139*2+AG139*3</f>
        <v>0</v>
      </c>
      <c r="AM140" s="5">
        <f>AJ139+AK139*2+AL139*3</f>
        <v>64</v>
      </c>
      <c r="AP140" s="12">
        <f>SUM(F139,K139,P139,U139,Z139,AE139,AJ139)</f>
        <v>36</v>
      </c>
      <c r="AQ140" s="4"/>
      <c r="AR140" s="12">
        <f>SUM(G139,L139,Q139,V139,AA139,AF139,AK139)</f>
        <v>112</v>
      </c>
      <c r="AS140" s="4"/>
      <c r="AT140" s="12">
        <f>SUM(H139,M139,R139,W139,AB139,AG139,AL139)</f>
        <v>13</v>
      </c>
      <c r="AV140" s="5">
        <f>AP139+AR139*2+AT139*3</f>
        <v>299</v>
      </c>
      <c r="AW140" s="6"/>
    </row>
  </sheetData>
  <sheetProtection/>
  <mergeCells count="56">
    <mergeCell ref="E4:I4"/>
    <mergeCell ref="J4:N4"/>
    <mergeCell ref="O23:S23"/>
    <mergeCell ref="T23:X23"/>
    <mergeCell ref="E23:I23"/>
    <mergeCell ref="J23:N23"/>
    <mergeCell ref="O4:S4"/>
    <mergeCell ref="T4:X4"/>
    <mergeCell ref="AD23:AH23"/>
    <mergeCell ref="AI23:AM23"/>
    <mergeCell ref="AI4:AM4"/>
    <mergeCell ref="Y104:AC104"/>
    <mergeCell ref="AD104:AH104"/>
    <mergeCell ref="Y41:AC41"/>
    <mergeCell ref="AD41:AH41"/>
    <mergeCell ref="AI104:AM104"/>
    <mergeCell ref="AI41:AM41"/>
    <mergeCell ref="AO104:AW104"/>
    <mergeCell ref="T125:X125"/>
    <mergeCell ref="E41:I41"/>
    <mergeCell ref="E82:I82"/>
    <mergeCell ref="J82:N82"/>
    <mergeCell ref="O82:S82"/>
    <mergeCell ref="T82:X82"/>
    <mergeCell ref="E104:I104"/>
    <mergeCell ref="J104:N104"/>
    <mergeCell ref="O104:S104"/>
    <mergeCell ref="T104:X104"/>
    <mergeCell ref="E125:I125"/>
    <mergeCell ref="J41:N41"/>
    <mergeCell ref="J125:N125"/>
    <mergeCell ref="O125:S125"/>
    <mergeCell ref="O63:S63"/>
    <mergeCell ref="O41:S41"/>
    <mergeCell ref="E63:I63"/>
    <mergeCell ref="J63:N63"/>
    <mergeCell ref="T41:X41"/>
    <mergeCell ref="T63:X63"/>
    <mergeCell ref="AO4:AW4"/>
    <mergeCell ref="Y63:AC63"/>
    <mergeCell ref="AD63:AH63"/>
    <mergeCell ref="Y23:AC23"/>
    <mergeCell ref="AI63:AM63"/>
    <mergeCell ref="AO63:AW63"/>
    <mergeCell ref="Y4:AC4"/>
    <mergeCell ref="AD4:AH4"/>
    <mergeCell ref="Y125:AC125"/>
    <mergeCell ref="AD125:AH125"/>
    <mergeCell ref="AI125:AM125"/>
    <mergeCell ref="AO125:AW125"/>
    <mergeCell ref="AO23:AW23"/>
    <mergeCell ref="AO82:AW82"/>
    <mergeCell ref="Y82:AC82"/>
    <mergeCell ref="AD82:AH82"/>
    <mergeCell ref="AI82:AM82"/>
    <mergeCell ref="AO41:AW41"/>
  </mergeCells>
  <printOptions/>
  <pageMargins left="0.18" right="0.18" top="1" bottom="1" header="0.5" footer="0.5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5.7109375" style="0" customWidth="1"/>
    <col min="3" max="3" width="28.140625" style="0" customWidth="1"/>
    <col min="4" max="4" width="23.8515625" style="0" customWidth="1"/>
    <col min="5" max="5" width="7.140625" style="0" customWidth="1"/>
    <col min="6" max="6" width="10.421875" style="151" bestFit="1" customWidth="1"/>
    <col min="7" max="7" width="8.421875" style="0" customWidth="1"/>
  </cols>
  <sheetData>
    <row r="2" spans="2:6" s="128" customFormat="1" ht="40.5" customHeight="1" thickBot="1">
      <c r="B2" s="129" t="s">
        <v>27</v>
      </c>
      <c r="F2" s="130"/>
    </row>
    <row r="3" spans="2:7" s="128" customFormat="1" ht="39.75" customHeight="1" thickBot="1">
      <c r="B3" s="131" t="s">
        <v>15</v>
      </c>
      <c r="C3" s="132"/>
      <c r="D3" s="132"/>
      <c r="E3" s="133" t="s">
        <v>16</v>
      </c>
      <c r="F3" s="159" t="s">
        <v>17</v>
      </c>
      <c r="G3" s="133" t="s">
        <v>18</v>
      </c>
    </row>
    <row r="4" spans="2:7" s="128" customFormat="1" ht="21" customHeight="1">
      <c r="B4" s="134" t="s">
        <v>19</v>
      </c>
      <c r="C4" s="135"/>
      <c r="D4" s="136"/>
      <c r="E4" s="137"/>
      <c r="F4" s="138"/>
      <c r="G4" s="139"/>
    </row>
    <row r="5" spans="2:7" s="128" customFormat="1" ht="21" customHeight="1">
      <c r="B5" s="140" t="s">
        <v>20</v>
      </c>
      <c r="C5" s="149"/>
      <c r="D5" s="143"/>
      <c r="E5" s="144"/>
      <c r="F5" s="145"/>
      <c r="G5" s="170"/>
    </row>
    <row r="6" spans="2:7" s="128" customFormat="1" ht="21" customHeight="1">
      <c r="B6" s="140" t="s">
        <v>21</v>
      </c>
      <c r="C6" s="149"/>
      <c r="D6" s="143"/>
      <c r="E6" s="144"/>
      <c r="F6" s="145"/>
      <c r="G6" s="170"/>
    </row>
    <row r="7" spans="2:7" s="128" customFormat="1" ht="21" customHeight="1">
      <c r="B7" s="140" t="s">
        <v>22</v>
      </c>
      <c r="C7" s="141"/>
      <c r="D7" s="143"/>
      <c r="E7" s="144"/>
      <c r="F7" s="145"/>
      <c r="G7" s="170"/>
    </row>
    <row r="8" spans="2:7" s="128" customFormat="1" ht="21" customHeight="1" thickBot="1">
      <c r="B8" s="146" t="s">
        <v>23</v>
      </c>
      <c r="C8" s="156"/>
      <c r="D8" s="153"/>
      <c r="E8" s="154"/>
      <c r="F8" s="155"/>
      <c r="G8" s="171"/>
    </row>
    <row r="9" spans="2:6" s="128" customFormat="1" ht="21" customHeight="1" thickBot="1">
      <c r="B9" s="147"/>
      <c r="F9" s="130"/>
    </row>
    <row r="10" spans="2:7" s="128" customFormat="1" ht="39.75" customHeight="1" thickBot="1">
      <c r="B10" s="157" t="s">
        <v>25</v>
      </c>
      <c r="C10" s="158"/>
      <c r="D10" s="158"/>
      <c r="E10" s="133" t="s">
        <v>16</v>
      </c>
      <c r="F10" s="159" t="s">
        <v>24</v>
      </c>
      <c r="G10" s="134" t="s">
        <v>18</v>
      </c>
    </row>
    <row r="11" spans="2:7" s="128" customFormat="1" ht="21" customHeight="1">
      <c r="B11" s="148" t="s">
        <v>19</v>
      </c>
      <c r="C11" s="135"/>
      <c r="D11" s="136"/>
      <c r="E11" s="161"/>
      <c r="F11" s="138"/>
      <c r="G11" s="139"/>
    </row>
    <row r="12" spans="2:7" s="128" customFormat="1" ht="21" customHeight="1">
      <c r="B12" s="148" t="s">
        <v>20</v>
      </c>
      <c r="C12" s="149"/>
      <c r="D12" s="143"/>
      <c r="E12" s="10"/>
      <c r="F12" s="9"/>
      <c r="G12" s="170"/>
    </row>
    <row r="13" spans="2:7" s="128" customFormat="1" ht="21" customHeight="1">
      <c r="B13" s="148" t="s">
        <v>21</v>
      </c>
      <c r="C13" s="142"/>
      <c r="D13" s="143"/>
      <c r="E13" s="10"/>
      <c r="F13" s="9"/>
      <c r="G13" s="170"/>
    </row>
    <row r="14" spans="2:7" s="128" customFormat="1" ht="21" customHeight="1">
      <c r="B14" s="148" t="s">
        <v>22</v>
      </c>
      <c r="C14" s="149"/>
      <c r="D14" s="143"/>
      <c r="E14" s="10"/>
      <c r="F14" s="9"/>
      <c r="G14" s="170"/>
    </row>
    <row r="15" spans="2:7" s="128" customFormat="1" ht="21" customHeight="1" thickBot="1">
      <c r="B15" s="150" t="s">
        <v>23</v>
      </c>
      <c r="C15" s="169"/>
      <c r="D15" s="153"/>
      <c r="E15" s="160"/>
      <c r="F15" s="155"/>
      <c r="G15" s="171"/>
    </row>
    <row r="22" ht="12.75">
      <c r="B22" s="15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IDA</cp:lastModifiedBy>
  <cp:lastPrinted>2011-05-20T18:04:27Z</cp:lastPrinted>
  <dcterms:created xsi:type="dcterms:W3CDTF">1997-01-24T12:53:32Z</dcterms:created>
  <dcterms:modified xsi:type="dcterms:W3CDTF">2013-05-31T12:47:42Z</dcterms:modified>
  <cp:category/>
  <cp:version/>
  <cp:contentType/>
  <cp:contentStatus/>
</cp:coreProperties>
</file>